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494" lockStructure="1"/>
  <bookViews>
    <workbookView xWindow="480" yWindow="45" windowWidth="18195" windowHeight="11565"/>
  </bookViews>
  <sheets>
    <sheet name="Pokémon BW Calculator" sheetId="1" r:id="rId1"/>
    <sheet name="Datasheet" sheetId="8" state="hidden" r:id="rId2"/>
  </sheets>
  <calcPr calcId="144525"/>
</workbook>
</file>

<file path=xl/calcChain.xml><?xml version="1.0" encoding="utf-8"?>
<calcChain xmlns="http://schemas.openxmlformats.org/spreadsheetml/2006/main">
  <c r="K21" i="8" l="1"/>
  <c r="K22" i="8"/>
  <c r="K23" i="8"/>
  <c r="K24" i="8"/>
  <c r="K25" i="8"/>
  <c r="K20" i="8"/>
  <c r="K19" i="8"/>
  <c r="F12" i="1"/>
  <c r="N10" i="8" l="1"/>
  <c r="N9" i="8"/>
  <c r="C12" i="1" s="1"/>
  <c r="N11" i="8"/>
  <c r="N12" i="8"/>
  <c r="F14" i="1" s="1"/>
  <c r="B13" i="1"/>
  <c r="C13" i="1" l="1"/>
  <c r="C15" i="1"/>
</calcChain>
</file>

<file path=xl/comments1.xml><?xml version="1.0" encoding="utf-8"?>
<comments xmlns="http://schemas.openxmlformats.org/spreadsheetml/2006/main">
  <authors>
    <author>Cat333Pokémon (Cat Zoroark)</author>
  </authors>
  <commentList>
    <comment ref="C12" authorId="0">
      <text>
        <r>
          <rPr>
            <sz val="9"/>
            <color indexed="81"/>
            <rFont val="Tahoma"/>
            <family val="2"/>
          </rPr>
          <t>The total number of experience points required to reach the current level</t>
        </r>
      </text>
    </comment>
    <comment ref="F12" authorId="0">
      <text>
        <r>
          <rPr>
            <sz val="9"/>
            <color indexed="81"/>
            <rFont val="Tahoma"/>
            <family val="2"/>
          </rPr>
          <t>This value is associated with the experience gain</t>
        </r>
      </text>
    </comment>
    <comment ref="C13" authorId="0">
      <text>
        <r>
          <rPr>
            <sz val="9"/>
            <color indexed="81"/>
            <rFont val="Tahoma"/>
            <family val="2"/>
          </rPr>
          <t>The number of experience points required for the Pokémon to elevate to the next level once it reaches a given level</t>
        </r>
      </text>
    </comment>
    <comment ref="F14" authorId="0">
      <text>
        <r>
          <rPr>
            <sz val="9"/>
            <color indexed="81"/>
            <rFont val="Tahoma"/>
            <family val="2"/>
          </rPr>
          <t>After defeating the Pokémon above, your Pokémon will gain this much experience</t>
        </r>
      </text>
    </comment>
    <comment ref="C15" authorId="0">
      <text>
        <r>
          <rPr>
            <sz val="9"/>
            <color indexed="81"/>
            <rFont val="Tahoma"/>
            <family val="2"/>
          </rPr>
          <t>The total number of experience points the Pokémon will have once it reaches Lv. 100</t>
        </r>
      </text>
    </comment>
  </commentList>
</comments>
</file>

<file path=xl/sharedStrings.xml><?xml version="1.0" encoding="utf-8"?>
<sst xmlns="http://schemas.openxmlformats.org/spreadsheetml/2006/main" count="1341" uniqueCount="691">
  <si>
    <t>Bulbasaur</t>
  </si>
  <si>
    <t>Ivysaur</t>
  </si>
  <si>
    <t>Venusaur</t>
  </si>
  <si>
    <t>Charmander</t>
  </si>
  <si>
    <t>Charmeleon</t>
  </si>
  <si>
    <t>Charizard</t>
  </si>
  <si>
    <t>Squirtle</t>
  </si>
  <si>
    <t>Wartortle</t>
  </si>
  <si>
    <t>Blastoise</t>
  </si>
  <si>
    <t>Caterpie</t>
  </si>
  <si>
    <t>Metapod</t>
  </si>
  <si>
    <t>Butterfree</t>
  </si>
  <si>
    <t>Weedle</t>
  </si>
  <si>
    <t>Kakuna</t>
  </si>
  <si>
    <t>Beedrill</t>
  </si>
  <si>
    <t>Pidgey</t>
  </si>
  <si>
    <t>Pidgeotto</t>
  </si>
  <si>
    <t>Pidgeot</t>
  </si>
  <si>
    <t>Rattata</t>
  </si>
  <si>
    <t>Raticate</t>
  </si>
  <si>
    <t>Spearow</t>
  </si>
  <si>
    <t>Fearow</t>
  </si>
  <si>
    <t>Ekans</t>
  </si>
  <si>
    <t>Arbok</t>
  </si>
  <si>
    <t>Pikachu</t>
  </si>
  <si>
    <t>Raichu</t>
  </si>
  <si>
    <t>Sandshrew</t>
  </si>
  <si>
    <t>Sandslash</t>
  </si>
  <si>
    <t>Nidorina</t>
  </si>
  <si>
    <t>Nidoqueen</t>
  </si>
  <si>
    <t>Nidorino</t>
  </si>
  <si>
    <t>Nidoking</t>
  </si>
  <si>
    <t>Clefairy</t>
  </si>
  <si>
    <t>Clefable</t>
  </si>
  <si>
    <t>Vulpix</t>
  </si>
  <si>
    <t>Ninetales</t>
  </si>
  <si>
    <t>Jigglypuff</t>
  </si>
  <si>
    <t>Wigglytuff</t>
  </si>
  <si>
    <t>Zubat</t>
  </si>
  <si>
    <t>Golbat</t>
  </si>
  <si>
    <t>Oddish</t>
  </si>
  <si>
    <t>Gloom</t>
  </si>
  <si>
    <t>Vileplume</t>
  </si>
  <si>
    <t>Paras</t>
  </si>
  <si>
    <t>Parasect</t>
  </si>
  <si>
    <t>Venonat</t>
  </si>
  <si>
    <t>Venomoth</t>
  </si>
  <si>
    <t>Diglett</t>
  </si>
  <si>
    <t>Dugtrio</t>
  </si>
  <si>
    <t>Meowth</t>
  </si>
  <si>
    <t>Persian</t>
  </si>
  <si>
    <t>Psyduck</t>
  </si>
  <si>
    <t>Golduck</t>
  </si>
  <si>
    <t>Mankey</t>
  </si>
  <si>
    <t>Primeape</t>
  </si>
  <si>
    <t>Growlithe</t>
  </si>
  <si>
    <t>Arcanine</t>
  </si>
  <si>
    <t>Poliwag</t>
  </si>
  <si>
    <t>Poliwhirl</t>
  </si>
  <si>
    <t>Poliwrath</t>
  </si>
  <si>
    <t>Abra</t>
  </si>
  <si>
    <t>Kadabra</t>
  </si>
  <si>
    <t>Alakazam</t>
  </si>
  <si>
    <t>Machop</t>
  </si>
  <si>
    <t>Machoke</t>
  </si>
  <si>
    <t>Machamp</t>
  </si>
  <si>
    <t>Bellsprout</t>
  </si>
  <si>
    <t>Weepinbell</t>
  </si>
  <si>
    <t>Victreebel</t>
  </si>
  <si>
    <t>Tentacool</t>
  </si>
  <si>
    <t>Tentacruel</t>
  </si>
  <si>
    <t>Geodude</t>
  </si>
  <si>
    <t>Graveler</t>
  </si>
  <si>
    <t>Golem</t>
  </si>
  <si>
    <t>Ponyta</t>
  </si>
  <si>
    <t>Rapidash</t>
  </si>
  <si>
    <t>Magnemite</t>
  </si>
  <si>
    <t>Magneton</t>
  </si>
  <si>
    <t>Doduo</t>
  </si>
  <si>
    <t>Dodrio</t>
  </si>
  <si>
    <t>Seel</t>
  </si>
  <si>
    <t>Dewgong</t>
  </si>
  <si>
    <t>Grimer</t>
  </si>
  <si>
    <t>Muk</t>
  </si>
  <si>
    <t>Shellder</t>
  </si>
  <si>
    <t>Cloyster</t>
  </si>
  <si>
    <t>Gastly</t>
  </si>
  <si>
    <t>Haunter</t>
  </si>
  <si>
    <t>Gengar</t>
  </si>
  <si>
    <t>Onix</t>
  </si>
  <si>
    <t>Drowzee</t>
  </si>
  <si>
    <t>Hypno</t>
  </si>
  <si>
    <t>Krabby</t>
  </si>
  <si>
    <t>Kingler</t>
  </si>
  <si>
    <t>Voltorb</t>
  </si>
  <si>
    <t>Electrode</t>
  </si>
  <si>
    <t>Exeggcute</t>
  </si>
  <si>
    <t>Exeggutor</t>
  </si>
  <si>
    <t>Cubone</t>
  </si>
  <si>
    <t>Marowak</t>
  </si>
  <si>
    <t>Hitmonlee</t>
  </si>
  <si>
    <t>Hitmonchan</t>
  </si>
  <si>
    <t>Lickitung</t>
  </si>
  <si>
    <t>Koffing</t>
  </si>
  <si>
    <t>Weezing</t>
  </si>
  <si>
    <t>Rhyhorn</t>
  </si>
  <si>
    <t>Rhydon</t>
  </si>
  <si>
    <t>Chansey</t>
  </si>
  <si>
    <t>Tangela</t>
  </si>
  <si>
    <t>Kangaskhan</t>
  </si>
  <si>
    <t>Horsea</t>
  </si>
  <si>
    <t>Seadra</t>
  </si>
  <si>
    <t>Goldeen</t>
  </si>
  <si>
    <t>Seaking</t>
  </si>
  <si>
    <t>Staryu</t>
  </si>
  <si>
    <t>Starmie</t>
  </si>
  <si>
    <t>Mr. Mime</t>
  </si>
  <si>
    <t>Scyther</t>
  </si>
  <si>
    <t>Jynx</t>
  </si>
  <si>
    <t>Electabuzz</t>
  </si>
  <si>
    <t>Magmar</t>
  </si>
  <si>
    <t>Pinsir</t>
  </si>
  <si>
    <t>Tauros</t>
  </si>
  <si>
    <t>Magikarp</t>
  </si>
  <si>
    <t>Gyarados</t>
  </si>
  <si>
    <t>Lapras</t>
  </si>
  <si>
    <t>Ditto</t>
  </si>
  <si>
    <t>Eevee</t>
  </si>
  <si>
    <t>Vaporeon</t>
  </si>
  <si>
    <t>Jolteon</t>
  </si>
  <si>
    <t>Flareon</t>
  </si>
  <si>
    <t>Porygon</t>
  </si>
  <si>
    <t>Omanyte</t>
  </si>
  <si>
    <t>Omastar</t>
  </si>
  <si>
    <t>Kabuto</t>
  </si>
  <si>
    <t>Kabutops</t>
  </si>
  <si>
    <t>Aerodactyl</t>
  </si>
  <si>
    <t>Snorlax</t>
  </si>
  <si>
    <t>Articuno</t>
  </si>
  <si>
    <t>Zapdos</t>
  </si>
  <si>
    <t>Moltres</t>
  </si>
  <si>
    <t>Dratini</t>
  </si>
  <si>
    <t>Dragonair</t>
  </si>
  <si>
    <t>Dragonite</t>
  </si>
  <si>
    <t>Mewtwo</t>
  </si>
  <si>
    <t>Mew</t>
  </si>
  <si>
    <t>Chikorita</t>
  </si>
  <si>
    <t>Bayleef</t>
  </si>
  <si>
    <t>Meganium</t>
  </si>
  <si>
    <t>Cyndaquil</t>
  </si>
  <si>
    <t>Quilava</t>
  </si>
  <si>
    <t>Typhlosion</t>
  </si>
  <si>
    <t>Totodile</t>
  </si>
  <si>
    <t>Croconaw</t>
  </si>
  <si>
    <t>Feraligatr</t>
  </si>
  <si>
    <t>Sentret</t>
  </si>
  <si>
    <t>Furret</t>
  </si>
  <si>
    <t>Hoothoot</t>
  </si>
  <si>
    <t>Noctowl</t>
  </si>
  <si>
    <t>Ledyba</t>
  </si>
  <si>
    <t>Ledian</t>
  </si>
  <si>
    <t>Spinarak</t>
  </si>
  <si>
    <t>Ariados</t>
  </si>
  <si>
    <t>Crobat</t>
  </si>
  <si>
    <t>Chinchou</t>
  </si>
  <si>
    <t>Lanturn</t>
  </si>
  <si>
    <t>Pichu</t>
  </si>
  <si>
    <t>Cleffa</t>
  </si>
  <si>
    <t>Igglybuff</t>
  </si>
  <si>
    <t>Togepi</t>
  </si>
  <si>
    <t>Togetic</t>
  </si>
  <si>
    <t>Natu</t>
  </si>
  <si>
    <t>Xatu</t>
  </si>
  <si>
    <t>Mareep</t>
  </si>
  <si>
    <t>Flaaffy</t>
  </si>
  <si>
    <t>Ampharos</t>
  </si>
  <si>
    <t>Bellossom</t>
  </si>
  <si>
    <t>Marill</t>
  </si>
  <si>
    <t>Azumarill</t>
  </si>
  <si>
    <t>Sudowoodo</t>
  </si>
  <si>
    <t>Politoed</t>
  </si>
  <si>
    <t>Hoppip</t>
  </si>
  <si>
    <t>Skiploom</t>
  </si>
  <si>
    <t>Jumpluff</t>
  </si>
  <si>
    <t>Aipom</t>
  </si>
  <si>
    <t>Sunkern</t>
  </si>
  <si>
    <t>Sunflora</t>
  </si>
  <si>
    <t>Yanma</t>
  </si>
  <si>
    <t>Wooper</t>
  </si>
  <si>
    <t>Quagsire</t>
  </si>
  <si>
    <t>Espeon</t>
  </si>
  <si>
    <t>Umbreon</t>
  </si>
  <si>
    <t>Murkrow</t>
  </si>
  <si>
    <t>Misdreavus</t>
  </si>
  <si>
    <t>Unown</t>
  </si>
  <si>
    <t>Wobbuffet</t>
  </si>
  <si>
    <t>Girafarig</t>
  </si>
  <si>
    <t>Pineco</t>
  </si>
  <si>
    <t>Forretress</t>
  </si>
  <si>
    <t>Dunsparce</t>
  </si>
  <si>
    <t>Gligar</t>
  </si>
  <si>
    <t>Steelix</t>
  </si>
  <si>
    <t>Snubbull</t>
  </si>
  <si>
    <t>Granbull</t>
  </si>
  <si>
    <t>Qwilfish</t>
  </si>
  <si>
    <t>Scizor</t>
  </si>
  <si>
    <t>Shuckle</t>
  </si>
  <si>
    <t>Heracross</t>
  </si>
  <si>
    <t>Sneasel</t>
  </si>
  <si>
    <t>Teddiursa</t>
  </si>
  <si>
    <t>Ursaring</t>
  </si>
  <si>
    <t>Slugma</t>
  </si>
  <si>
    <t>Magcargo</t>
  </si>
  <si>
    <t>Swinub</t>
  </si>
  <si>
    <t>Piloswine</t>
  </si>
  <si>
    <t>Corsola</t>
  </si>
  <si>
    <t>Remoraid</t>
  </si>
  <si>
    <t>Octillery</t>
  </si>
  <si>
    <t>Delibird</t>
  </si>
  <si>
    <t>Mantine</t>
  </si>
  <si>
    <t>Skarmory</t>
  </si>
  <si>
    <t>Houndour</t>
  </si>
  <si>
    <t>Houndoom</t>
  </si>
  <si>
    <t>Kingdra</t>
  </si>
  <si>
    <t>Phanpy</t>
  </si>
  <si>
    <t>Donphan</t>
  </si>
  <si>
    <t>Porygon2</t>
  </si>
  <si>
    <t>Stantler</t>
  </si>
  <si>
    <t>Smeargle</t>
  </si>
  <si>
    <t>Tyrogue</t>
  </si>
  <si>
    <t>Hitmontop</t>
  </si>
  <si>
    <t>Smoochum</t>
  </si>
  <si>
    <t>Elekid</t>
  </si>
  <si>
    <t>Magby</t>
  </si>
  <si>
    <t>Miltank</t>
  </si>
  <si>
    <t>Blissey</t>
  </si>
  <si>
    <t>Raikou</t>
  </si>
  <si>
    <t>Entei</t>
  </si>
  <si>
    <t>Suicune</t>
  </si>
  <si>
    <t>Larvitar</t>
  </si>
  <si>
    <t>Pupitar</t>
  </si>
  <si>
    <t>Tyranitar</t>
  </si>
  <si>
    <t>Lugia</t>
  </si>
  <si>
    <t>Ho-Oh</t>
  </si>
  <si>
    <t>Celebi</t>
  </si>
  <si>
    <t>Treecko</t>
  </si>
  <si>
    <t>Grovyle</t>
  </si>
  <si>
    <t>Sceptile</t>
  </si>
  <si>
    <t>Torchic</t>
  </si>
  <si>
    <t>Combusken</t>
  </si>
  <si>
    <t>Blaziken</t>
  </si>
  <si>
    <t>Mudkip</t>
  </si>
  <si>
    <t>Marshtomp</t>
  </si>
  <si>
    <t>Swampert</t>
  </si>
  <si>
    <t>Poochyena</t>
  </si>
  <si>
    <t>Mightyena</t>
  </si>
  <si>
    <t>Zigzagoon</t>
  </si>
  <si>
    <t>Linoone</t>
  </si>
  <si>
    <t>Wurmple</t>
  </si>
  <si>
    <t>Silcoon</t>
  </si>
  <si>
    <t>Beautifly</t>
  </si>
  <si>
    <t>Cascoon</t>
  </si>
  <si>
    <t>Dustox</t>
  </si>
  <si>
    <t>Lotad</t>
  </si>
  <si>
    <t>Lombre</t>
  </si>
  <si>
    <t>Ludicolo</t>
  </si>
  <si>
    <t>Seedot</t>
  </si>
  <si>
    <t>Nuzleaf</t>
  </si>
  <si>
    <t>Shiftry</t>
  </si>
  <si>
    <t>Taillow</t>
  </si>
  <si>
    <t>Swellow</t>
  </si>
  <si>
    <t>Wingull</t>
  </si>
  <si>
    <t>Pelipper</t>
  </si>
  <si>
    <t>Ralts</t>
  </si>
  <si>
    <t>Kirlia</t>
  </si>
  <si>
    <t>Gardevoir</t>
  </si>
  <si>
    <t>Surskit</t>
  </si>
  <si>
    <t>Masquerain</t>
  </si>
  <si>
    <t>Shroomish</t>
  </si>
  <si>
    <t>Breloom</t>
  </si>
  <si>
    <t>Slakoth</t>
  </si>
  <si>
    <t>Vigoroth</t>
  </si>
  <si>
    <t>Slaking</t>
  </si>
  <si>
    <t>Nincada</t>
  </si>
  <si>
    <t>Ninjask</t>
  </si>
  <si>
    <t>Shedinja</t>
  </si>
  <si>
    <t>Whismur</t>
  </si>
  <si>
    <t>Loudred</t>
  </si>
  <si>
    <t>Exploud</t>
  </si>
  <si>
    <t>Makuhita</t>
  </si>
  <si>
    <t>Hariyama</t>
  </si>
  <si>
    <t>Azurill</t>
  </si>
  <si>
    <t>Nosepass</t>
  </si>
  <si>
    <t>Skitty</t>
  </si>
  <si>
    <t>Delcatty</t>
  </si>
  <si>
    <t>Sableye</t>
  </si>
  <si>
    <t>Mawile</t>
  </si>
  <si>
    <t>Aron</t>
  </si>
  <si>
    <t>Lairon</t>
  </si>
  <si>
    <t>Aggron</t>
  </si>
  <si>
    <t>Meditite</t>
  </si>
  <si>
    <t>Medicham</t>
  </si>
  <si>
    <t>Electrike</t>
  </si>
  <si>
    <t>Manectric</t>
  </si>
  <si>
    <t>Plusle</t>
  </si>
  <si>
    <t>Minun</t>
  </si>
  <si>
    <t>Volbeat</t>
  </si>
  <si>
    <t>Illumise</t>
  </si>
  <si>
    <t>Roselia</t>
  </si>
  <si>
    <t>Gulpin</t>
  </si>
  <si>
    <t>Swalot</t>
  </si>
  <si>
    <t>Carvanha</t>
  </si>
  <si>
    <t>Sharpedo</t>
  </si>
  <si>
    <t>Wailmer</t>
  </si>
  <si>
    <t>Wailord</t>
  </si>
  <si>
    <t>Numel</t>
  </si>
  <si>
    <t>Camerupt</t>
  </si>
  <si>
    <t>Torkoal</t>
  </si>
  <si>
    <t>Spoink</t>
  </si>
  <si>
    <t>Grumpig</t>
  </si>
  <si>
    <t>Spinda</t>
  </si>
  <si>
    <t>Trapinch</t>
  </si>
  <si>
    <t>Vibrava</t>
  </si>
  <si>
    <t>Flygon</t>
  </si>
  <si>
    <t>Cacnea</t>
  </si>
  <si>
    <t>Cacturne</t>
  </si>
  <si>
    <t>Swablu</t>
  </si>
  <si>
    <t>Altaria</t>
  </si>
  <si>
    <t>Zangoose</t>
  </si>
  <si>
    <t>Seviper</t>
  </si>
  <si>
    <t>Lunatone</t>
  </si>
  <si>
    <t>Solrock</t>
  </si>
  <si>
    <t>Barboach</t>
  </si>
  <si>
    <t>Whiscash</t>
  </si>
  <si>
    <t>Crawdaunt</t>
  </si>
  <si>
    <t>Baltoy</t>
  </si>
  <si>
    <t>Claydol</t>
  </si>
  <si>
    <t>Lileep</t>
  </si>
  <si>
    <t>Cradily</t>
  </si>
  <si>
    <t>Anorith</t>
  </si>
  <si>
    <t>Armaldo</t>
  </si>
  <si>
    <t>Feebas</t>
  </si>
  <si>
    <t>Milotic</t>
  </si>
  <si>
    <t>Castform</t>
  </si>
  <si>
    <t>Kecleon</t>
  </si>
  <si>
    <t>Shuppet</t>
  </si>
  <si>
    <t>Banette</t>
  </si>
  <si>
    <t>Duskull</t>
  </si>
  <si>
    <t>Dusclops</t>
  </si>
  <si>
    <t>Tropius</t>
  </si>
  <si>
    <t>Chimecho</t>
  </si>
  <si>
    <t>Absol</t>
  </si>
  <si>
    <t>Wynaut</t>
  </si>
  <si>
    <t>Snorunt</t>
  </si>
  <si>
    <t>Glalie</t>
  </si>
  <si>
    <t>Spheal</t>
  </si>
  <si>
    <t>Sealeo</t>
  </si>
  <si>
    <t>Walrein</t>
  </si>
  <si>
    <t>Clamperl</t>
  </si>
  <si>
    <t>Huntail</t>
  </si>
  <si>
    <t>Gorebyss</t>
  </si>
  <si>
    <t>Relicanth</t>
  </si>
  <si>
    <t>Luvdisc</t>
  </si>
  <si>
    <t>Bagon</t>
  </si>
  <si>
    <t>Shelgon</t>
  </si>
  <si>
    <t>Salamence</t>
  </si>
  <si>
    <t>Beldum</t>
  </si>
  <si>
    <t>Metang</t>
  </si>
  <si>
    <t>Metagross</t>
  </si>
  <si>
    <t>Regirock</t>
  </si>
  <si>
    <t>Regice</t>
  </si>
  <si>
    <t>Registeel</t>
  </si>
  <si>
    <t>Latias</t>
  </si>
  <si>
    <t>Latios</t>
  </si>
  <si>
    <t>Kyogre</t>
  </si>
  <si>
    <t>Groudon</t>
  </si>
  <si>
    <t>Rayquaza</t>
  </si>
  <si>
    <t>Jirachi</t>
  </si>
  <si>
    <t>Deoxys</t>
  </si>
  <si>
    <t>Turtwig</t>
  </si>
  <si>
    <t>Grotle</t>
  </si>
  <si>
    <t>Torterra</t>
  </si>
  <si>
    <t>Chimchar</t>
  </si>
  <si>
    <t>Monferno</t>
  </si>
  <si>
    <t>Infernape</t>
  </si>
  <si>
    <t>Piplup</t>
  </si>
  <si>
    <t>Prinplup</t>
  </si>
  <si>
    <t>Empoleon</t>
  </si>
  <si>
    <t>Starly</t>
  </si>
  <si>
    <t>Staravia</t>
  </si>
  <si>
    <t>Staraptor</t>
  </si>
  <si>
    <t>Bidoof</t>
  </si>
  <si>
    <t>Bibarel</t>
  </si>
  <si>
    <t>Kricketot</t>
  </si>
  <si>
    <t>Kricketune</t>
  </si>
  <si>
    <t>Shinx</t>
  </si>
  <si>
    <t>Luxio</t>
  </si>
  <si>
    <t>Luxray</t>
  </si>
  <si>
    <t>Budew</t>
  </si>
  <si>
    <t>Roserade</t>
  </si>
  <si>
    <t>Cranidos</t>
  </si>
  <si>
    <t>Rampardos</t>
  </si>
  <si>
    <t>Shieldon</t>
  </si>
  <si>
    <t>Bastiodon</t>
  </si>
  <si>
    <t>Burmy</t>
  </si>
  <si>
    <t>Wormadam</t>
  </si>
  <si>
    <t>Mothim</t>
  </si>
  <si>
    <t>Combee</t>
  </si>
  <si>
    <t>Vespiquen</t>
  </si>
  <si>
    <t>Pachirisu</t>
  </si>
  <si>
    <t>Buizel</t>
  </si>
  <si>
    <t>Floatzel</t>
  </si>
  <si>
    <t>Cherubi</t>
  </si>
  <si>
    <t>Cherrim</t>
  </si>
  <si>
    <t>Shellos</t>
  </si>
  <si>
    <t>Gastrodon</t>
  </si>
  <si>
    <t>Ambipom</t>
  </si>
  <si>
    <t>Drifloon</t>
  </si>
  <si>
    <t>Drifblim</t>
  </si>
  <si>
    <t>Buneary</t>
  </si>
  <si>
    <t>Lopunny</t>
  </si>
  <si>
    <t>Mismagius</t>
  </si>
  <si>
    <t>Honchkrow</t>
  </si>
  <si>
    <t>Glameow</t>
  </si>
  <si>
    <t>Purugly</t>
  </si>
  <si>
    <t>Chingling</t>
  </si>
  <si>
    <t>Stunky</t>
  </si>
  <si>
    <t>Skuntank</t>
  </si>
  <si>
    <t>Bronzor</t>
  </si>
  <si>
    <t>Bronzong</t>
  </si>
  <si>
    <t>Bonsly</t>
  </si>
  <si>
    <t>Mime Jr.</t>
  </si>
  <si>
    <t>Happiny</t>
  </si>
  <si>
    <t>Chatot</t>
  </si>
  <si>
    <t>Spiritomb</t>
  </si>
  <si>
    <t>Gible</t>
  </si>
  <si>
    <t>Gabite</t>
  </si>
  <si>
    <t>Garchomp</t>
  </si>
  <si>
    <t>Munchlax</t>
  </si>
  <si>
    <t>Riolu</t>
  </si>
  <si>
    <t>Lucario</t>
  </si>
  <si>
    <t>Hippopotas</t>
  </si>
  <si>
    <t>Hippowdon</t>
  </si>
  <si>
    <t>Skorupi</t>
  </si>
  <si>
    <t>Drapion</t>
  </si>
  <si>
    <t>Croagunk</t>
  </si>
  <si>
    <t>Toxicroak</t>
  </si>
  <si>
    <t>Finneon</t>
  </si>
  <si>
    <t>Lumineon</t>
  </si>
  <si>
    <t>Mantyke</t>
  </si>
  <si>
    <t>Snover</t>
  </si>
  <si>
    <t>Abomasnow</t>
  </si>
  <si>
    <t>Weavile</t>
  </si>
  <si>
    <t>Magnezone</t>
  </si>
  <si>
    <t>Lickilicky</t>
  </si>
  <si>
    <t>Rhyperior</t>
  </si>
  <si>
    <t>Tangrowth</t>
  </si>
  <si>
    <t>Electivire</t>
  </si>
  <si>
    <t>Magmortar</t>
  </si>
  <si>
    <t>Togekiss</t>
  </si>
  <si>
    <t>Yanmega</t>
  </si>
  <si>
    <t>Leafeon</t>
  </si>
  <si>
    <t>Glaceon</t>
  </si>
  <si>
    <t>Gliscor</t>
  </si>
  <si>
    <t>Mamoswine</t>
  </si>
  <si>
    <t>Porygon-Z</t>
  </si>
  <si>
    <t>Gallade</t>
  </si>
  <si>
    <t>Probopass</t>
  </si>
  <si>
    <t>Dusknoir</t>
  </si>
  <si>
    <t>Froslass</t>
  </si>
  <si>
    <t>Rotom</t>
  </si>
  <si>
    <t>Uxie</t>
  </si>
  <si>
    <t>Mesprit</t>
  </si>
  <si>
    <t>Azelf</t>
  </si>
  <si>
    <t>Dialga</t>
  </si>
  <si>
    <t>Palkia</t>
  </si>
  <si>
    <t>Heatran</t>
  </si>
  <si>
    <t>Regigigas</t>
  </si>
  <si>
    <t>Giratina</t>
  </si>
  <si>
    <t>Cresselia</t>
  </si>
  <si>
    <t>Phione</t>
  </si>
  <si>
    <t>Manaphy</t>
  </si>
  <si>
    <t>Darkrai</t>
  </si>
  <si>
    <t>Shaymin</t>
  </si>
  <si>
    <t>Arceus</t>
  </si>
  <si>
    <t>Victini</t>
  </si>
  <si>
    <t>Snivy</t>
  </si>
  <si>
    <t>Servine</t>
  </si>
  <si>
    <t>Serperior</t>
  </si>
  <si>
    <t>Tepig</t>
  </si>
  <si>
    <t>Pignite</t>
  </si>
  <si>
    <t>Emboar</t>
  </si>
  <si>
    <t>Oshawott</t>
  </si>
  <si>
    <t>Dewott</t>
  </si>
  <si>
    <t>Samurott</t>
  </si>
  <si>
    <t>Patrat</t>
  </si>
  <si>
    <t>Watchog</t>
  </si>
  <si>
    <t>Lillipup</t>
  </si>
  <si>
    <t>Herdier</t>
  </si>
  <si>
    <t>Stoutland</t>
  </si>
  <si>
    <t>Purrloin</t>
  </si>
  <si>
    <t>Liepard</t>
  </si>
  <si>
    <t>Pansage</t>
  </si>
  <si>
    <t>Simisage</t>
  </si>
  <si>
    <t>Pansear</t>
  </si>
  <si>
    <t>Simisear</t>
  </si>
  <si>
    <t>Panpour</t>
  </si>
  <si>
    <t>Simipour</t>
  </si>
  <si>
    <t>Munna</t>
  </si>
  <si>
    <t>Musharna</t>
  </si>
  <si>
    <t>Pidove</t>
  </si>
  <si>
    <t>Tranquill</t>
  </si>
  <si>
    <t>Unfezant</t>
  </si>
  <si>
    <t>Blitzle</t>
  </si>
  <si>
    <t>Zebstrika</t>
  </si>
  <si>
    <t>Roggenrola</t>
  </si>
  <si>
    <t>Boldore</t>
  </si>
  <si>
    <t>Gigalith</t>
  </si>
  <si>
    <t>Woobat</t>
  </si>
  <si>
    <t>Swoobat</t>
  </si>
  <si>
    <t>Drilbur</t>
  </si>
  <si>
    <t>Excadrill</t>
  </si>
  <si>
    <t>Audino</t>
  </si>
  <si>
    <t>Timburr</t>
  </si>
  <si>
    <t>Gurdurr</t>
  </si>
  <si>
    <t>Conkeldurr</t>
  </si>
  <si>
    <t>Tympole</t>
  </si>
  <si>
    <t>Palpitoad</t>
  </si>
  <si>
    <t>Seismitoad</t>
  </si>
  <si>
    <t>Throh</t>
  </si>
  <si>
    <t>Sawk</t>
  </si>
  <si>
    <t>Sewaddle</t>
  </si>
  <si>
    <t>Swadloon</t>
  </si>
  <si>
    <t>Leavanny</t>
  </si>
  <si>
    <t>Venipede</t>
  </si>
  <si>
    <t>Whirlipede</t>
  </si>
  <si>
    <t>Scolipede</t>
  </si>
  <si>
    <t>Cottonee</t>
  </si>
  <si>
    <t>Whimsicott</t>
  </si>
  <si>
    <t>Petilil</t>
  </si>
  <si>
    <t>Lilligant</t>
  </si>
  <si>
    <t>Basculin</t>
  </si>
  <si>
    <t>Sandile</t>
  </si>
  <si>
    <t>Krokorok</t>
  </si>
  <si>
    <t>Krookodile</t>
  </si>
  <si>
    <t>Darumaka</t>
  </si>
  <si>
    <t>Darmanitan</t>
  </si>
  <si>
    <t>Maractus</t>
  </si>
  <si>
    <t>Dwebble</t>
  </si>
  <si>
    <t>Crustle</t>
  </si>
  <si>
    <t>Scraggy</t>
  </si>
  <si>
    <t>Scrafty</t>
  </si>
  <si>
    <t>Sigilyph</t>
  </si>
  <si>
    <t>Yamask</t>
  </si>
  <si>
    <t>Cofagrigus</t>
  </si>
  <si>
    <t>Tirtouga</t>
  </si>
  <si>
    <t>Carracosta</t>
  </si>
  <si>
    <t>Archen</t>
  </si>
  <si>
    <t>Archeops</t>
  </si>
  <si>
    <t>Trubbish</t>
  </si>
  <si>
    <t>Garbodor</t>
  </si>
  <si>
    <t>Zorua</t>
  </si>
  <si>
    <t>Zoroark</t>
  </si>
  <si>
    <t>Minccino</t>
  </si>
  <si>
    <t>Cinccino</t>
  </si>
  <si>
    <t>Gothita</t>
  </si>
  <si>
    <t>Gothorita</t>
  </si>
  <si>
    <t>Gothitelle</t>
  </si>
  <si>
    <t>Solosis</t>
  </si>
  <si>
    <t>Duosion</t>
  </si>
  <si>
    <t>Reuniclus</t>
  </si>
  <si>
    <t>Ducklett</t>
  </si>
  <si>
    <t>Swanna</t>
  </si>
  <si>
    <t>Vanillite</t>
  </si>
  <si>
    <t>Vanillish</t>
  </si>
  <si>
    <t>Vanilluxe</t>
  </si>
  <si>
    <t>Deerling</t>
  </si>
  <si>
    <t>Sawsbuck</t>
  </si>
  <si>
    <t>Emolga</t>
  </si>
  <si>
    <t>Karrablast</t>
  </si>
  <si>
    <t>Escavalier</t>
  </si>
  <si>
    <t>Foongus</t>
  </si>
  <si>
    <t>Amoonguss</t>
  </si>
  <si>
    <t>Frillish</t>
  </si>
  <si>
    <t>Jellicent</t>
  </si>
  <si>
    <t>Alomomola</t>
  </si>
  <si>
    <t>Joltik</t>
  </si>
  <si>
    <t>Galvantula</t>
  </si>
  <si>
    <t>Ferroseed</t>
  </si>
  <si>
    <t>Ferrothorn</t>
  </si>
  <si>
    <t>Klink</t>
  </si>
  <si>
    <t>Klang</t>
  </si>
  <si>
    <t>Klinklang</t>
  </si>
  <si>
    <t>Tynamo</t>
  </si>
  <si>
    <t>Eelektrik</t>
  </si>
  <si>
    <t>Eelektross</t>
  </si>
  <si>
    <t>Elgyem</t>
  </si>
  <si>
    <t>Beheeyem</t>
  </si>
  <si>
    <t>Litwick</t>
  </si>
  <si>
    <t>Lampent</t>
  </si>
  <si>
    <t>Chandelure</t>
  </si>
  <si>
    <t>Axew</t>
  </si>
  <si>
    <t>Fraxure</t>
  </si>
  <si>
    <t>Haxorus</t>
  </si>
  <si>
    <t>Cubchoo</t>
  </si>
  <si>
    <t>Beartic</t>
  </si>
  <si>
    <t>Cryogonal</t>
  </si>
  <si>
    <t>Shelmet</t>
  </si>
  <si>
    <t>Accelgor</t>
  </si>
  <si>
    <t>Stunfisk</t>
  </si>
  <si>
    <t>Mienfoo</t>
  </si>
  <si>
    <t>Mienshao</t>
  </si>
  <si>
    <t>Druddigon</t>
  </si>
  <si>
    <t>Golett</t>
  </si>
  <si>
    <t>Golurk</t>
  </si>
  <si>
    <t>Pawniard</t>
  </si>
  <si>
    <t>Bisharp</t>
  </si>
  <si>
    <t>Bouffalant</t>
  </si>
  <si>
    <t>Rufflet</t>
  </si>
  <si>
    <t>Braviary</t>
  </si>
  <si>
    <t>Vullaby</t>
  </si>
  <si>
    <t>Mandibuzz</t>
  </si>
  <si>
    <t>Heatmor</t>
  </si>
  <si>
    <t>Durant</t>
  </si>
  <si>
    <t>Deino</t>
  </si>
  <si>
    <t>Zweilous</t>
  </si>
  <si>
    <t>Hydreigon</t>
  </si>
  <si>
    <t>Larvesta</t>
  </si>
  <si>
    <t>Volcarona</t>
  </si>
  <si>
    <t>Cobalion</t>
  </si>
  <si>
    <t>Terrakion</t>
  </si>
  <si>
    <t>Virizion</t>
  </si>
  <si>
    <t>Tornadus</t>
  </si>
  <si>
    <t>Thundurus</t>
  </si>
  <si>
    <t>Reshiram</t>
  </si>
  <si>
    <t>Zekrom</t>
  </si>
  <si>
    <t>Landorus</t>
  </si>
  <si>
    <t>Kyurem</t>
  </si>
  <si>
    <t>Keldeo</t>
  </si>
  <si>
    <t>Meloetta</t>
  </si>
  <si>
    <t>Genesect</t>
  </si>
  <si>
    <t>Data is here. Move along.</t>
  </si>
  <si>
    <t>Level</t>
  </si>
  <si>
    <t>Your Pokémon</t>
  </si>
  <si>
    <t>Me</t>
  </si>
  <si>
    <t>It is</t>
  </si>
  <si>
    <t>Wild</t>
  </si>
  <si>
    <t>A trainer's</t>
  </si>
  <si>
    <t>Original trainer (OT)</t>
  </si>
  <si>
    <t>Yes</t>
  </si>
  <si>
    <t>No</t>
  </si>
  <si>
    <t>Battle participants</t>
  </si>
  <si>
    <t>Exp. Share</t>
  </si>
  <si>
    <t>Defeated Pokémon</t>
  </si>
  <si>
    <t>Nidoran♀</t>
  </si>
  <si>
    <t>Nidoran♂</t>
  </si>
  <si>
    <t>Exp yield</t>
  </si>
  <si>
    <t>'mon</t>
  </si>
  <si>
    <t>Y/N</t>
  </si>
  <si>
    <t>Owner</t>
  </si>
  <si>
    <t>Also owner</t>
  </si>
  <si>
    <t>Participants</t>
  </si>
  <si>
    <t>Fluctuating</t>
  </si>
  <si>
    <t>Erratic</t>
  </si>
  <si>
    <t>Exp group</t>
  </si>
  <si>
    <t>mf</t>
  </si>
  <si>
    <t>ms</t>
  </si>
  <si>
    <t>err</t>
  </si>
  <si>
    <t>fluc</t>
  </si>
  <si>
    <t>fast</t>
  </si>
  <si>
    <t>slow</t>
  </si>
  <si>
    <t>Experience yield</t>
  </si>
  <si>
    <t>Exp. points</t>
  </si>
  <si>
    <t>Exp. points at Lv. 100</t>
  </si>
  <si>
    <t>After this defeat, your Pokémon will gain</t>
  </si>
  <si>
    <t>Results</t>
  </si>
  <si>
    <t>Holding a Lucky Egg</t>
  </si>
  <si>
    <t>Not me, local</t>
  </si>
  <si>
    <t>Not me, foreign</t>
  </si>
  <si>
    <t>Pokémon BW Experience Calculator programmed by Cat333Pokémon. This calculator was compiled with the assistance of the formulae generated by the people at Bulbapedia. While this program has been compiled with the notion of it being correct, neither the author of this calculator nor the editors at Bulbapedia make any warranty to the accuracy of the data in this calculator.</t>
  </si>
  <si>
    <t>http://floatzel.net</t>
  </si>
  <si>
    <t>http://www.victoryroad.net</t>
  </si>
  <si>
    <t>Slowpoke</t>
  </si>
  <si>
    <t>Slowbro</t>
  </si>
  <si>
    <t>Farfetch'd</t>
  </si>
  <si>
    <t>Slowking</t>
  </si>
  <si>
    <t>Corphish</t>
  </si>
  <si>
    <t>Carnivine</t>
  </si>
  <si>
    <t>Notes</t>
  </si>
  <si>
    <t>Got lazy, lookup easier than bad formulae</t>
  </si>
  <si>
    <r>
      <rPr>
        <b/>
        <sz val="18"/>
        <color theme="1"/>
        <rFont val="Calibri"/>
        <family val="2"/>
        <scheme val="minor"/>
      </rPr>
      <t xml:space="preserve">Pokémon Black and White Experience Calculator  </t>
    </r>
    <r>
      <rPr>
        <b/>
        <sz val="12"/>
        <color theme="1"/>
        <rFont val="Calibri"/>
        <family val="2"/>
        <scheme val="minor"/>
      </rPr>
      <t>v1.1</t>
    </r>
    <r>
      <rPr>
        <sz val="18"/>
        <color theme="1"/>
        <rFont val="Calibri"/>
        <family val="2"/>
        <scheme val="minor"/>
      </rPr>
      <t xml:space="preserve">
</t>
    </r>
    <r>
      <rPr>
        <sz val="14"/>
        <color theme="1"/>
        <rFont val="Calibri"/>
        <family val="2"/>
        <scheme val="minor"/>
      </rPr>
      <t>By Cat333Pokémon</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</si>
</sst>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4"/>
      <color theme="1"/>
      <name val="Calibri"/>
      <family val="2"/>
      <scheme val="minor"/>
    </font>
    <font>
      <u/>
      <sz val="11"/>
      <color theme="10"/>
      <name val="Calibri"/>
      <family val="2"/>
      <scheme val="minor"/>
    </font>
    <font>
      <b/>
      <sz val="11"/>
      <name val="Calibri"/>
      <family val="2"/>
      <scheme val="minor"/>
    </font>
    <font>
      <sz val="11"/>
      <color rgb="FF00B050"/>
      <name val="Calibri"/>
      <family val="2"/>
      <scheme val="minor"/>
    </font>
    <font>
      <sz val="9"/>
      <color indexed="81"/>
      <name val="Tahoma"/>
      <family val="2"/>
    </font>
    <font>
      <b/>
      <sz val="18"/>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s>
  <borders count="19">
    <border>
      <left/>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style="medium">
        <color indexed="64"/>
      </top>
      <bottom style="medium">
        <color indexed="64"/>
      </bottom>
      <diagonal/>
    </border>
    <border>
      <left style="medium">
        <color auto="1"/>
      </left>
      <right/>
      <top style="medium">
        <color auto="1"/>
      </top>
      <bottom style="thin">
        <color auto="1"/>
      </bottom>
      <diagonal/>
    </border>
    <border>
      <left style="medium">
        <color auto="1"/>
      </left>
      <right/>
      <top/>
      <bottom style="thin">
        <color auto="1"/>
      </bottom>
      <diagonal/>
    </border>
    <border>
      <left style="medium">
        <color indexed="64"/>
      </left>
      <right/>
      <top style="thin">
        <color auto="1"/>
      </top>
      <bottom style="medium">
        <color indexed="64"/>
      </bottom>
      <diagonal/>
    </border>
    <border>
      <left/>
      <right style="medium">
        <color auto="1"/>
      </right>
      <top style="thin">
        <color theme="0"/>
      </top>
      <bottom/>
      <diagonal/>
    </border>
    <border>
      <left/>
      <right style="medium">
        <color auto="1"/>
      </right>
      <top/>
      <bottom style="thin">
        <color theme="0"/>
      </bottom>
      <diagonal/>
    </border>
    <border>
      <left/>
      <right/>
      <top/>
      <bottom style="hair">
        <color auto="1"/>
      </bottom>
      <diagonal/>
    </border>
    <border>
      <left/>
      <right style="medium">
        <color auto="1"/>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3">
    <xf numFmtId="0" fontId="0" fillId="0" borderId="0" xfId="0"/>
    <xf numFmtId="0" fontId="1" fillId="0" borderId="5" xfId="0" applyFont="1" applyBorder="1" applyAlignment="1">
      <alignment horizontal="right"/>
    </xf>
    <xf numFmtId="0" fontId="1" fillId="0" borderId="4" xfId="0" applyFont="1" applyBorder="1" applyAlignment="1">
      <alignment horizontal="right"/>
    </xf>
    <xf numFmtId="0" fontId="0" fillId="0" borderId="8" xfId="0" applyBorder="1" applyAlignment="1" applyProtection="1">
      <alignment horizontal="center" vertical="center"/>
      <protection locked="0"/>
    </xf>
    <xf numFmtId="0" fontId="1" fillId="0" borderId="7" xfId="0" applyFont="1" applyBorder="1" applyAlignment="1">
      <alignment horizontal="right" vertical="center" wrapText="1"/>
    </xf>
    <xf numFmtId="0" fontId="1" fillId="0" borderId="11" xfId="0" applyFont="1" applyBorder="1" applyAlignment="1">
      <alignment horizontal="right"/>
    </xf>
    <xf numFmtId="0" fontId="2" fillId="2" borderId="1" xfId="0" applyFont="1" applyFill="1" applyBorder="1" applyAlignment="1">
      <alignment horizontal="center"/>
    </xf>
    <xf numFmtId="0" fontId="6" fillId="0" borderId="11" xfId="0" applyFont="1" applyFill="1" applyBorder="1" applyAlignment="1">
      <alignment horizontal="right"/>
    </xf>
    <xf numFmtId="0" fontId="1" fillId="0" borderId="12" xfId="0" applyFont="1" applyBorder="1" applyAlignment="1">
      <alignment horizontal="right"/>
    </xf>
    <xf numFmtId="0" fontId="1" fillId="0" borderId="7" xfId="0" applyFont="1" applyBorder="1" applyAlignment="1">
      <alignment horizontal="right" wrapText="1"/>
    </xf>
    <xf numFmtId="0" fontId="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pplyProtection="1">
      <alignment horizontal="center"/>
      <protection hidden="1"/>
    </xf>
    <xf numFmtId="0" fontId="2" fillId="2" borderId="0" xfId="0" applyFont="1" applyFill="1" applyAlignment="1" applyProtection="1">
      <alignment horizontal="center"/>
      <protection hidden="1"/>
    </xf>
    <xf numFmtId="0" fontId="0" fillId="0" borderId="0" xfId="0" applyProtection="1">
      <protection hidden="1"/>
    </xf>
    <xf numFmtId="0" fontId="1" fillId="0" borderId="0" xfId="0" applyFont="1" applyProtection="1">
      <protection hidden="1"/>
    </xf>
    <xf numFmtId="0" fontId="1" fillId="0" borderId="0" xfId="0" quotePrefix="1" applyFont="1" applyProtection="1">
      <protection hidden="1"/>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protection locked="0"/>
    </xf>
    <xf numFmtId="0" fontId="0" fillId="3" borderId="1" xfId="0" applyFill="1" applyBorder="1" applyAlignment="1" applyProtection="1">
      <alignment horizontal="center" vertical="center"/>
      <protection locked="0"/>
    </xf>
    <xf numFmtId="0" fontId="1" fillId="0" borderId="14" xfId="0" applyFont="1" applyBorder="1" applyAlignment="1">
      <alignment horizontal="right" vertical="center" wrapText="1"/>
    </xf>
    <xf numFmtId="0" fontId="0" fillId="3" borderId="18" xfId="0" applyFill="1" applyBorder="1" applyAlignment="1" applyProtection="1">
      <alignment horizontal="center" vertical="center" wrapText="1"/>
      <protection locked="0"/>
    </xf>
    <xf numFmtId="0" fontId="1" fillId="0" borderId="9" xfId="0" applyFont="1" applyBorder="1" applyAlignment="1">
      <alignment horizontal="right" vertical="center" wrapText="1"/>
    </xf>
    <xf numFmtId="0" fontId="0" fillId="3" borderId="10" xfId="0" applyFill="1" applyBorder="1" applyAlignment="1" applyProtection="1">
      <alignment horizontal="center" vertical="center" wrapText="1"/>
      <protection locked="0"/>
    </xf>
    <xf numFmtId="0" fontId="0" fillId="0" borderId="0" xfId="0" applyAlignment="1"/>
    <xf numFmtId="0" fontId="3" fillId="4" borderId="0" xfId="0" applyFont="1" applyFill="1" applyAlignment="1">
      <alignment vertical="center"/>
    </xf>
    <xf numFmtId="0" fontId="0" fillId="4" borderId="0" xfId="0" applyFill="1"/>
    <xf numFmtId="0" fontId="0" fillId="4" borderId="0" xfId="0" applyFill="1" applyAlignment="1">
      <alignment horizontal="right"/>
    </xf>
    <xf numFmtId="0" fontId="1" fillId="4" borderId="0" xfId="0" applyFont="1" applyFill="1" applyAlignment="1">
      <alignment horizontal="right"/>
    </xf>
    <xf numFmtId="0" fontId="7" fillId="4" borderId="6" xfId="0" applyFont="1" applyFill="1" applyBorder="1" applyAlignment="1"/>
    <xf numFmtId="0" fontId="1" fillId="0" borderId="9" xfId="0" applyFont="1" applyBorder="1" applyAlignment="1">
      <alignment horizontal="right" vertical="center" wrapText="1"/>
    </xf>
    <xf numFmtId="0" fontId="1" fillId="0" borderId="13" xfId="0" applyFont="1" applyBorder="1" applyAlignment="1">
      <alignment horizontal="right" vertical="center" wrapText="1"/>
    </xf>
    <xf numFmtId="3" fontId="2" fillId="2" borderId="15"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0" fontId="1" fillId="4" borderId="17" xfId="0" applyFont="1" applyFill="1" applyBorder="1" applyAlignment="1">
      <alignment horizontal="center"/>
    </xf>
    <xf numFmtId="0" fontId="3" fillId="4" borderId="0" xfId="0" applyFont="1" applyFill="1" applyAlignment="1">
      <alignment horizontal="center" wrapText="1"/>
    </xf>
    <xf numFmtId="0" fontId="0" fillId="4" borderId="0" xfId="0" applyFill="1" applyAlignment="1">
      <alignment horizontal="center" vertical="center" wrapText="1"/>
    </xf>
    <xf numFmtId="0" fontId="5" fillId="4" borderId="0" xfId="1" applyFill="1" applyAlignment="1">
      <alignment horizontal="center"/>
    </xf>
    <xf numFmtId="0" fontId="0" fillId="4" borderId="0" xfId="0" applyFill="1" applyAlignment="1">
      <alignment horizontal="center"/>
    </xf>
    <xf numFmtId="0" fontId="6" fillId="0" borderId="4" xfId="0" applyFont="1" applyFill="1" applyBorder="1" applyAlignment="1">
      <alignment horizontal="right" wrapText="1"/>
    </xf>
    <xf numFmtId="0" fontId="6" fillId="0" borderId="5" xfId="0" applyFont="1" applyFill="1" applyBorder="1" applyAlignment="1">
      <alignment horizontal="right" wrapText="1"/>
    </xf>
  </cellXfs>
  <cellStyles count="2">
    <cellStyle name="Hyperlink" xfId="1" builtinId="8"/>
    <cellStyle name="Normal" xfId="0" builtinId="0"/>
  </cellStyles>
  <dxfs count="5">
    <dxf>
      <fill>
        <patternFill>
          <bgColor rgb="FF92D050"/>
        </patternFill>
      </fill>
    </dxf>
    <dxf>
      <fill>
        <patternFill>
          <bgColor rgb="FF92D050"/>
        </patternFill>
      </fill>
    </dxf>
    <dxf>
      <fill>
        <patternFill>
          <fgColor auto="1"/>
          <bgColor rgb="FFFFFFCC"/>
        </patternFill>
      </fill>
    </dxf>
    <dxf>
      <fill>
        <patternFill>
          <bgColor rgb="FF92D050"/>
        </patternFill>
      </fill>
    </dxf>
    <dxf>
      <fill>
        <patternFill>
          <fgColor auto="1"/>
          <bgColor theme="0" tint="-4.9989318521683403E-2"/>
        </patternFill>
      </fill>
    </dxf>
  </dxfs>
  <tableStyles count="0" defaultTableStyle="TableStyleMedium2" defaultPivotStyle="PivotStyleLight16"/>
  <colors>
    <mruColors>
      <color rgb="FFFFFFCC"/>
      <color rgb="FFE0F4B2"/>
      <color rgb="FFDBE48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ictoryroad.net/" TargetMode="External"/><Relationship Id="rId1" Type="http://schemas.openxmlformats.org/officeDocument/2006/relationships/hyperlink" Target="http://floatzel.ne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showGridLines="0" tabSelected="1" workbookViewId="0">
      <selection activeCell="C3" sqref="C3"/>
    </sheetView>
  </sheetViews>
  <sheetFormatPr defaultRowHeight="15" x14ac:dyDescent="0.25"/>
  <cols>
    <col min="1" max="1" width="9.140625" customWidth="1"/>
    <col min="2" max="2" width="20.140625" customWidth="1"/>
    <col min="3" max="3" width="17" customWidth="1"/>
    <col min="4" max="4" width="10" customWidth="1"/>
    <col min="5" max="5" width="22.85546875" customWidth="1"/>
    <col min="6" max="6" width="13.42578125" customWidth="1"/>
  </cols>
  <sheetData>
    <row r="1" spans="1:7" s="26" customFormat="1" ht="57.75" customHeight="1" x14ac:dyDescent="0.35">
      <c r="A1" s="37" t="s">
        <v>690</v>
      </c>
      <c r="B1" s="37"/>
      <c r="C1" s="37"/>
      <c r="D1" s="37"/>
      <c r="E1" s="37"/>
      <c r="F1" s="37"/>
      <c r="G1" s="37"/>
    </row>
    <row r="2" spans="1:7" ht="15" customHeight="1" thickBot="1" x14ac:dyDescent="0.3">
      <c r="A2" s="27"/>
      <c r="B2" s="27"/>
      <c r="C2" s="27"/>
      <c r="D2" s="27"/>
      <c r="E2" s="27"/>
      <c r="F2" s="27"/>
      <c r="G2" s="27"/>
    </row>
    <row r="3" spans="1:7" ht="15" customHeight="1" x14ac:dyDescent="0.25">
      <c r="A3" s="28"/>
      <c r="B3" s="8" t="s">
        <v>643</v>
      </c>
      <c r="C3" s="19" t="s">
        <v>451</v>
      </c>
      <c r="D3" s="28"/>
      <c r="E3" s="2" t="s">
        <v>653</v>
      </c>
      <c r="F3" s="19" t="s">
        <v>451</v>
      </c>
      <c r="G3" s="28"/>
    </row>
    <row r="4" spans="1:7" x14ac:dyDescent="0.25">
      <c r="A4" s="28"/>
      <c r="B4" s="9" t="s">
        <v>642</v>
      </c>
      <c r="C4" s="3">
        <v>1</v>
      </c>
      <c r="D4" s="28"/>
      <c r="E4" s="4" t="s">
        <v>642</v>
      </c>
      <c r="F4" s="3">
        <v>1</v>
      </c>
      <c r="G4" s="28"/>
    </row>
    <row r="5" spans="1:7" ht="15" customHeight="1" thickBot="1" x14ac:dyDescent="0.3">
      <c r="A5" s="28"/>
      <c r="B5" s="24" t="s">
        <v>648</v>
      </c>
      <c r="C5" s="25" t="s">
        <v>644</v>
      </c>
      <c r="D5" s="28"/>
      <c r="E5" s="1" t="s">
        <v>645</v>
      </c>
      <c r="F5" s="20" t="s">
        <v>646</v>
      </c>
      <c r="G5" s="28"/>
    </row>
    <row r="6" spans="1:7" ht="15" customHeight="1" thickBot="1" x14ac:dyDescent="0.3">
      <c r="A6" s="28"/>
      <c r="B6" s="22" t="s">
        <v>676</v>
      </c>
      <c r="C6" s="23" t="s">
        <v>650</v>
      </c>
      <c r="D6" s="28"/>
      <c r="E6" s="28"/>
      <c r="F6" s="28"/>
      <c r="G6" s="28"/>
    </row>
    <row r="7" spans="1:7" ht="15.75" thickBot="1" x14ac:dyDescent="0.3">
      <c r="A7" s="28"/>
      <c r="B7" s="29"/>
      <c r="C7" s="28"/>
      <c r="D7" s="28"/>
      <c r="E7" s="28"/>
      <c r="F7" s="28"/>
      <c r="G7" s="28"/>
    </row>
    <row r="8" spans="1:7" ht="15.75" thickBot="1" x14ac:dyDescent="0.3">
      <c r="A8" s="28"/>
      <c r="B8" s="5" t="s">
        <v>651</v>
      </c>
      <c r="C8" s="21">
        <v>1</v>
      </c>
      <c r="D8" s="28"/>
      <c r="E8" s="28"/>
      <c r="F8" s="28"/>
      <c r="G8" s="28"/>
    </row>
    <row r="9" spans="1:7" x14ac:dyDescent="0.25">
      <c r="A9" s="28"/>
      <c r="B9" s="28"/>
      <c r="C9" s="28"/>
      <c r="D9" s="28"/>
      <c r="E9" s="28"/>
      <c r="F9" s="28"/>
      <c r="G9" s="28"/>
    </row>
    <row r="10" spans="1:7" x14ac:dyDescent="0.25">
      <c r="A10" s="28"/>
      <c r="B10" s="36" t="s">
        <v>675</v>
      </c>
      <c r="C10" s="36"/>
      <c r="D10" s="36"/>
      <c r="E10" s="36"/>
      <c r="F10" s="36"/>
      <c r="G10" s="28"/>
    </row>
    <row r="11" spans="1:7" ht="15.75" thickBot="1" x14ac:dyDescent="0.3">
      <c r="A11" s="28"/>
      <c r="B11" s="30"/>
      <c r="C11" s="28"/>
      <c r="D11" s="28"/>
      <c r="E11" s="28"/>
      <c r="F11" s="28"/>
      <c r="G11" s="28"/>
    </row>
    <row r="12" spans="1:7" ht="15.75" thickBot="1" x14ac:dyDescent="0.3">
      <c r="A12" s="28"/>
      <c r="B12" s="2" t="s">
        <v>672</v>
      </c>
      <c r="C12" s="12">
        <f>IF(C4=1,0,FLOOR(IF(Datasheet!N9="mf",C4^3,IF(Datasheet!N9="fast",4*C4^3/5,IF(Datasheet!N9="slow",5*C4^3/4,IF(Datasheet!N9="ms",6*C4^3/5-15*C4^2+100*C4-140,IF(Datasheet!N9="err",IF(C4&lt;=50,C4^3*(100-C4)/50,IF(C4&lt;=68,C4^3*(150-C4)/100,IF(C4&lt;=98,INDEX(Datasheet!B3:B102,C4),C4^3*(160-C4)/100))),INDEX(Datasheet!A3:A102,C4)))))),1))</f>
        <v>0</v>
      </c>
      <c r="D12" s="31"/>
      <c r="E12" s="7" t="s">
        <v>671</v>
      </c>
      <c r="F12" s="6">
        <f>INDEX(Datasheet!E3:E651,MATCH(F3,Datasheet!F3:F651))</f>
        <v>173</v>
      </c>
      <c r="G12" s="28"/>
    </row>
    <row r="13" spans="1:7" ht="15.75" thickBot="1" x14ac:dyDescent="0.3">
      <c r="A13" s="28"/>
      <c r="B13" s="32" t="str">
        <f>"Exp. Points from
Lv. "&amp;C4&amp;" to Lv. "&amp;(C4+1)</f>
        <v>Exp. Points from
Lv. 1 to Lv. 2</v>
      </c>
      <c r="C13" s="34">
        <f>IF(C4=100,"N/A",FLOOR(IF(Datasheet!N9="mf",(C4+1)^3,IF(Datasheet!N9="fast",4*(C4+1)^3/5,IF(Datasheet!N9="slow",5*(C4+1)^3/4,IF(Datasheet!N9="ms",6*(C4+1)^3/5-15*(C4+1)^2+100*(C4+1)-140,IF(Datasheet!N9="err",IF((C4+1)&lt;=50,(C4+1)^3*(100-(C4+1))/50,IF((C4+1)&lt;=68,(C4+1)^3*(150-(C4+1))/100,IF((C4+1)&lt;=98,INDEX(Datasheet!B3:B102,(C4+1)),(C4+1)^3*(160-(C4+1))/100))),INDEX(Datasheet!A3:A102,(C4+1))))))),1)-IF(C4=1,0,FLOOR(IF(Datasheet!N9="mf",C4^3,IF(Datasheet!N9="fast",4*C4^3/5,IF(Datasheet!N9="slow",5*C4^3/4,IF(Datasheet!N9="ms",6*C4^3/5-15*C4^2+100*C4-140,IF(Datasheet!N9="err",IF(C4&lt;=50,C4^3*(100-C4)/50,IF(C4&lt;=68,C4^3*(150-C4)/100,IF(C4&lt;=98,INDEX(Datasheet!B3:B102,C4),C4^3*(160-C4)/100))),INDEX(Datasheet!A3:A102,C4)))))),1)))</f>
        <v>10</v>
      </c>
      <c r="D13" s="28"/>
      <c r="E13" s="28"/>
      <c r="F13" s="28"/>
      <c r="G13" s="28"/>
    </row>
    <row r="14" spans="1:7" ht="15" customHeight="1" x14ac:dyDescent="0.25">
      <c r="A14" s="28"/>
      <c r="B14" s="33"/>
      <c r="C14" s="35"/>
      <c r="D14" s="28"/>
      <c r="E14" s="41" t="s">
        <v>674</v>
      </c>
      <c r="F14" s="11">
        <f>FLOOR(((Datasheet!N12*Datasheet!N10*F12*Datasheet!N11*F4)/(5*IF(C8="Exp. Share",2,C8))*((F4+2)/(C4+2)))+1,1)</f>
        <v>35</v>
      </c>
      <c r="G14" s="28"/>
    </row>
    <row r="15" spans="1:7" ht="15.75" thickBot="1" x14ac:dyDescent="0.3">
      <c r="A15" s="28"/>
      <c r="B15" s="1" t="s">
        <v>673</v>
      </c>
      <c r="C15" s="13">
        <f>IF(Datasheet!N9="mf",1000000,IF(Datasheet!N9="fast",800000,IF(Datasheet!N9="slow",1250000,IF(Datasheet!N9="ms",1059860,IF(Datasheet!N9="err",600000,1640000)))))</f>
        <v>1250000</v>
      </c>
      <c r="D15" s="28"/>
      <c r="E15" s="42"/>
      <c r="F15" s="10" t="s">
        <v>672</v>
      </c>
      <c r="G15" s="28"/>
    </row>
    <row r="16" spans="1:7" x14ac:dyDescent="0.25">
      <c r="A16" s="28"/>
      <c r="B16" s="28"/>
      <c r="C16" s="28"/>
      <c r="D16" s="28"/>
      <c r="E16" s="28"/>
      <c r="F16" s="28"/>
      <c r="G16" s="28"/>
    </row>
    <row r="17" spans="1:7" x14ac:dyDescent="0.25">
      <c r="A17" s="28"/>
      <c r="B17" s="39" t="s">
        <v>680</v>
      </c>
      <c r="C17" s="40"/>
      <c r="D17" s="28"/>
      <c r="E17" s="39" t="s">
        <v>681</v>
      </c>
      <c r="F17" s="40"/>
      <c r="G17" s="28"/>
    </row>
    <row r="18" spans="1:7" x14ac:dyDescent="0.25">
      <c r="A18" s="28"/>
      <c r="B18" s="28"/>
      <c r="C18" s="28"/>
      <c r="D18" s="28"/>
      <c r="E18" s="28"/>
      <c r="F18" s="28"/>
      <c r="G18" s="28"/>
    </row>
    <row r="19" spans="1:7" x14ac:dyDescent="0.25">
      <c r="A19" s="28"/>
      <c r="B19" s="38" t="s">
        <v>679</v>
      </c>
      <c r="C19" s="38"/>
      <c r="D19" s="38"/>
      <c r="E19" s="38"/>
      <c r="F19" s="38"/>
      <c r="G19" s="28"/>
    </row>
    <row r="20" spans="1:7" x14ac:dyDescent="0.25">
      <c r="A20" s="28"/>
      <c r="B20" s="38"/>
      <c r="C20" s="38"/>
      <c r="D20" s="38"/>
      <c r="E20" s="38"/>
      <c r="F20" s="38"/>
      <c r="G20" s="28"/>
    </row>
    <row r="21" spans="1:7" x14ac:dyDescent="0.25">
      <c r="A21" s="28"/>
      <c r="B21" s="38"/>
      <c r="C21" s="38"/>
      <c r="D21" s="38"/>
      <c r="E21" s="38"/>
      <c r="F21" s="38"/>
      <c r="G21" s="28"/>
    </row>
    <row r="22" spans="1:7" x14ac:dyDescent="0.25">
      <c r="A22" s="28"/>
      <c r="B22" s="38"/>
      <c r="C22" s="38"/>
      <c r="D22" s="38"/>
      <c r="E22" s="38"/>
      <c r="F22" s="38"/>
      <c r="G22" s="28"/>
    </row>
    <row r="23" spans="1:7" x14ac:dyDescent="0.25">
      <c r="A23" s="28"/>
      <c r="B23" s="38"/>
      <c r="C23" s="38"/>
      <c r="D23" s="38"/>
      <c r="E23" s="38"/>
      <c r="F23" s="38"/>
      <c r="G23" s="28"/>
    </row>
    <row r="24" spans="1:7" x14ac:dyDescent="0.25">
      <c r="A24" s="28"/>
      <c r="B24" s="28"/>
      <c r="C24" s="28"/>
      <c r="D24" s="28"/>
      <c r="E24" s="28"/>
      <c r="F24" s="28"/>
      <c r="G24" s="28"/>
    </row>
  </sheetData>
  <sheetProtection password="C494" sheet="1" objects="1" scenarios="1" selectLockedCells="1"/>
  <dataConsolidate/>
  <mergeCells count="8">
    <mergeCell ref="B13:B14"/>
    <mergeCell ref="C13:C14"/>
    <mergeCell ref="B10:F10"/>
    <mergeCell ref="A1:G1"/>
    <mergeCell ref="B19:F23"/>
    <mergeCell ref="B17:C17"/>
    <mergeCell ref="E17:F17"/>
    <mergeCell ref="E14:E15"/>
  </mergeCells>
  <conditionalFormatting sqref="F4 C4">
    <cfRule type="colorScale" priority="6">
      <colorScale>
        <cfvo type="num" val="1"/>
        <cfvo type="num" val="10"/>
        <cfvo type="num" val="100"/>
        <color theme="0" tint="-4.9989318521683403E-2"/>
        <color rgb="FFFFFFCC"/>
        <color rgb="FF92D050"/>
      </colorScale>
    </cfRule>
  </conditionalFormatting>
  <conditionalFormatting sqref="C5">
    <cfRule type="cellIs" dxfId="4" priority="3" stopIfTrue="1" operator="equal">
      <formula>"Me"</formula>
    </cfRule>
    <cfRule type="cellIs" dxfId="3" priority="4" stopIfTrue="1" operator="equal">
      <formula>"Not me, foreign"</formula>
    </cfRule>
    <cfRule type="cellIs" dxfId="2" priority="5" stopIfTrue="1" operator="equal">
      <formula>"Not me, local"</formula>
    </cfRule>
  </conditionalFormatting>
  <conditionalFormatting sqref="C6">
    <cfRule type="cellIs" dxfId="1" priority="2" operator="equal">
      <formula>"Yes"</formula>
    </cfRule>
  </conditionalFormatting>
  <conditionalFormatting sqref="F5">
    <cfRule type="cellIs" dxfId="0" priority="1" operator="equal">
      <formula>"A trainer's"</formula>
    </cfRule>
  </conditionalFormatting>
  <hyperlinks>
    <hyperlink ref="B17" r:id="rId1"/>
    <hyperlink ref="E17" r:id="rId2"/>
  </hyperlinks>
  <pageMargins left="0.7" right="0.7" top="0.75" bottom="0.75" header="0.3" footer="0.3"/>
  <pageSetup orientation="portrait" r:id="rId3"/>
  <legacyDrawing r:id="rId4"/>
  <extLst>
    <ext xmlns:x14="http://schemas.microsoft.com/office/spreadsheetml/2009/9/main" uri="{CCE6A557-97BC-4b89-ADB6-D9C93CAAB3DF}">
      <x14:dataValidations xmlns:xm="http://schemas.microsoft.com/office/excel/2006/main" count="7">
        <x14:dataValidation type="list" showInputMessage="1" showErrorMessage="1" errorTitle="Invalid level" error="Please specify a level between 1 and 100.">
          <x14:formula1>
            <xm:f>Datasheet!$P$3:$P$102</xm:f>
          </x14:formula1>
          <xm:sqref>F4</xm:sqref>
        </x14:dataValidation>
        <x14:dataValidation type="list" showInputMessage="1" showErrorMessage="1" errorTitle="Pokémon does not exist" error="Please specify a valid Pokémon.">
          <x14:formula1>
            <xm:f>Datasheet!$F$3:$F$651</xm:f>
          </x14:formula1>
          <xm:sqref>C3 F3</xm:sqref>
        </x14:dataValidation>
        <x14:dataValidation type="list" showInputMessage="1" showErrorMessage="1">
          <x14:formula1>
            <xm:f>Datasheet!$K$3:$K$4</xm:f>
          </x14:formula1>
          <xm:sqref>F5</xm:sqref>
        </x14:dataValidation>
        <x14:dataValidation type="list" showInputMessage="1" showErrorMessage="1" errorTitle="Invalid owner" error="Please select an option from the list." promptTitle="Original trainer" prompt="If the Pokémon is in the same game as it was originally found in, select &quot;Me.&quot;_x000a__x000a_If the Pokémon came from another game from the same region as the one it is currently in, select &quot;Not me, local.&quot;_x000a__x000a_If the region is variant, select &quot;Not me, foreign.&quot;">
          <x14:formula1>
            <xm:f>Datasheet!$H$3:$H$5</xm:f>
          </x14:formula1>
          <xm:sqref>C5</xm:sqref>
        </x14:dataValidation>
        <x14:dataValidation type="list" showInputMessage="1" showErrorMessage="1" errorTitle="Invalid boolean" error="Please choose either Yes or No.">
          <x14:formula1>
            <xm:f>Datasheet!$G$3:$G$4</xm:f>
          </x14:formula1>
          <xm:sqref>C6</xm:sqref>
        </x14:dataValidation>
        <x14:dataValidation type="list" showInputMessage="1" showErrorMessage="1" errorTitle="Invalid number of participants" error="Please select a valid number of participants." promptTitle="Battle participants" prompt="This refers to the number of Pokémon who fought against the defeated Pokémon. If there was a switch, this number will be greater than 1._x000a__x000a_If the Pokémon you are calculating for is holding an Experience Share item, please select &quot;Exp. Share.&quot;">
          <x14:formula1>
            <xm:f>Datasheet!$L$3:$L$9</xm:f>
          </x14:formula1>
          <xm:sqref>C8</xm:sqref>
        </x14:dataValidation>
        <x14:dataValidation type="list" showInputMessage="1" showErrorMessage="1" errorTitle="Invalid level" error="Please specify a level between 1 and 100.">
          <x14:formula1>
            <xm:f>Datasheet!$P$3:$P$102</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1"/>
  <sheetViews>
    <sheetView workbookViewId="0">
      <selection activeCell="J23" sqref="J23"/>
    </sheetView>
  </sheetViews>
  <sheetFormatPr defaultRowHeight="15" x14ac:dyDescent="0.25"/>
  <cols>
    <col min="1" max="1" width="13.42578125" style="16" customWidth="1"/>
    <col min="2" max="5" width="9.140625" style="16"/>
    <col min="6" max="6" width="22" style="16" customWidth="1"/>
    <col min="7" max="11" width="9.140625" style="16"/>
    <col min="12" max="12" width="9.140625" style="16" customWidth="1"/>
  </cols>
  <sheetData>
    <row r="1" spans="1:16" x14ac:dyDescent="0.25">
      <c r="A1" s="16" t="s">
        <v>689</v>
      </c>
      <c r="F1" s="16" t="s">
        <v>641</v>
      </c>
    </row>
    <row r="2" spans="1:16" x14ac:dyDescent="0.25">
      <c r="A2" s="16" t="s">
        <v>662</v>
      </c>
      <c r="B2" s="16" t="s">
        <v>663</v>
      </c>
      <c r="D2" s="17" t="s">
        <v>664</v>
      </c>
      <c r="E2" s="17" t="s">
        <v>656</v>
      </c>
      <c r="F2" s="18" t="s">
        <v>657</v>
      </c>
      <c r="G2" s="17" t="s">
        <v>658</v>
      </c>
      <c r="H2" s="17" t="s">
        <v>659</v>
      </c>
      <c r="I2" s="17"/>
      <c r="J2" s="17"/>
      <c r="K2" s="17" t="s">
        <v>660</v>
      </c>
      <c r="L2" s="17" t="s">
        <v>661</v>
      </c>
    </row>
    <row r="3" spans="1:16" x14ac:dyDescent="0.25">
      <c r="A3" s="16">
        <v>0</v>
      </c>
      <c r="B3" s="16">
        <v>0</v>
      </c>
      <c r="D3" s="16" t="s">
        <v>670</v>
      </c>
      <c r="E3" s="16">
        <v>173</v>
      </c>
      <c r="F3" s="16" t="s">
        <v>451</v>
      </c>
      <c r="G3" s="16" t="s">
        <v>649</v>
      </c>
      <c r="H3" s="16" t="s">
        <v>644</v>
      </c>
      <c r="K3" s="16" t="s">
        <v>646</v>
      </c>
      <c r="L3" s="16">
        <v>1</v>
      </c>
      <c r="P3">
        <v>1</v>
      </c>
    </row>
    <row r="4" spans="1:16" x14ac:dyDescent="0.25">
      <c r="A4" s="16">
        <v>4</v>
      </c>
      <c r="B4" s="16">
        <v>15</v>
      </c>
      <c r="D4" s="16" t="s">
        <v>666</v>
      </c>
      <c r="E4" s="16">
        <v>62</v>
      </c>
      <c r="F4" s="16" t="s">
        <v>60</v>
      </c>
      <c r="G4" s="16" t="s">
        <v>650</v>
      </c>
      <c r="H4" s="16" t="s">
        <v>677</v>
      </c>
      <c r="K4" s="16" t="s">
        <v>647</v>
      </c>
      <c r="L4" s="16">
        <v>2</v>
      </c>
      <c r="P4">
        <v>2</v>
      </c>
    </row>
    <row r="5" spans="1:16" x14ac:dyDescent="0.25">
      <c r="A5" s="16">
        <v>13</v>
      </c>
      <c r="B5" s="16">
        <v>52</v>
      </c>
      <c r="D5" s="16" t="s">
        <v>666</v>
      </c>
      <c r="E5" s="16">
        <v>163</v>
      </c>
      <c r="F5" s="16" t="s">
        <v>351</v>
      </c>
      <c r="H5" s="16" t="s">
        <v>678</v>
      </c>
      <c r="L5" s="16">
        <v>3</v>
      </c>
      <c r="P5">
        <v>3</v>
      </c>
    </row>
    <row r="6" spans="1:16" x14ac:dyDescent="0.25">
      <c r="A6" s="16">
        <v>32</v>
      </c>
      <c r="B6" s="16">
        <v>122</v>
      </c>
      <c r="D6" s="16" t="s">
        <v>665</v>
      </c>
      <c r="E6" s="16">
        <v>173</v>
      </c>
      <c r="F6" s="16" t="s">
        <v>608</v>
      </c>
      <c r="L6" s="16">
        <v>4</v>
      </c>
      <c r="P6">
        <v>4</v>
      </c>
    </row>
    <row r="7" spans="1:16" x14ac:dyDescent="0.25">
      <c r="A7" s="16">
        <v>65</v>
      </c>
      <c r="B7" s="16">
        <v>237</v>
      </c>
      <c r="D7" s="16" t="s">
        <v>670</v>
      </c>
      <c r="E7" s="16">
        <v>180</v>
      </c>
      <c r="F7" s="16" t="s">
        <v>136</v>
      </c>
      <c r="L7" s="16">
        <v>5</v>
      </c>
      <c r="P7">
        <v>5</v>
      </c>
    </row>
    <row r="8" spans="1:16" ht="15.75" thickBot="1" x14ac:dyDescent="0.3">
      <c r="A8" s="16">
        <v>112</v>
      </c>
      <c r="B8" s="16">
        <v>406</v>
      </c>
      <c r="D8" s="16" t="s">
        <v>670</v>
      </c>
      <c r="E8" s="16">
        <v>239</v>
      </c>
      <c r="F8" s="16" t="s">
        <v>299</v>
      </c>
      <c r="L8" s="16">
        <v>6</v>
      </c>
      <c r="P8">
        <v>6</v>
      </c>
    </row>
    <row r="9" spans="1:16" ht="15.75" thickBot="1" x14ac:dyDescent="0.3">
      <c r="A9" s="16">
        <v>178</v>
      </c>
      <c r="B9" s="16">
        <v>637</v>
      </c>
      <c r="D9" s="16" t="s">
        <v>669</v>
      </c>
      <c r="E9" s="16">
        <v>72</v>
      </c>
      <c r="F9" s="16" t="s">
        <v>184</v>
      </c>
      <c r="L9" s="16" t="s">
        <v>652</v>
      </c>
      <c r="N9" s="14" t="str">
        <f>INDEX(Datasheet!D3:D651,MATCH('Pokémon BW Calculator'!C3,Datasheet!F3:F651))</f>
        <v>slow</v>
      </c>
      <c r="P9">
        <v>7</v>
      </c>
    </row>
    <row r="10" spans="1:16" x14ac:dyDescent="0.25">
      <c r="A10" s="16">
        <v>276</v>
      </c>
      <c r="B10" s="16">
        <v>942</v>
      </c>
      <c r="D10" s="16" t="s">
        <v>666</v>
      </c>
      <c r="E10" s="16">
        <v>221</v>
      </c>
      <c r="F10" s="16" t="s">
        <v>62</v>
      </c>
      <c r="N10" s="15">
        <f>IF('Pokémon BW Calculator'!C5="Me",1,IF('Pokémon BW Calculator'!C5="Not me, local",1.5,1.7))</f>
        <v>1</v>
      </c>
      <c r="P10">
        <v>8</v>
      </c>
    </row>
    <row r="11" spans="1:16" x14ac:dyDescent="0.25">
      <c r="A11" s="16">
        <v>393</v>
      </c>
      <c r="B11" s="16">
        <v>1326</v>
      </c>
      <c r="D11" s="16" t="s">
        <v>669</v>
      </c>
      <c r="E11" s="16">
        <v>165</v>
      </c>
      <c r="F11" s="16" t="s">
        <v>585</v>
      </c>
      <c r="N11" s="15">
        <f>IF('Pokémon BW Calculator'!C6="Yes",1.5,1)</f>
        <v>1</v>
      </c>
      <c r="P11">
        <v>9</v>
      </c>
    </row>
    <row r="12" spans="1:16" x14ac:dyDescent="0.25">
      <c r="A12" s="16">
        <v>540</v>
      </c>
      <c r="B12" s="16">
        <v>1800</v>
      </c>
      <c r="D12" s="16" t="s">
        <v>667</v>
      </c>
      <c r="E12" s="16">
        <v>172</v>
      </c>
      <c r="F12" s="16" t="s">
        <v>327</v>
      </c>
      <c r="N12" s="15">
        <f>IF('Pokémon BW Calculator'!F5="Wild",1,1.5)</f>
        <v>1</v>
      </c>
      <c r="P12">
        <v>10</v>
      </c>
    </row>
    <row r="13" spans="1:16" x14ac:dyDescent="0.25">
      <c r="A13" s="16">
        <v>745</v>
      </c>
      <c r="B13" s="16">
        <v>2369</v>
      </c>
      <c r="D13" s="16" t="s">
        <v>669</v>
      </c>
      <c r="E13" s="16">
        <v>169</v>
      </c>
      <c r="F13" s="16" t="s">
        <v>416</v>
      </c>
      <c r="P13">
        <v>11</v>
      </c>
    </row>
    <row r="14" spans="1:16" x14ac:dyDescent="0.25">
      <c r="A14" s="16">
        <v>967</v>
      </c>
      <c r="B14" s="16">
        <v>3041</v>
      </c>
      <c r="D14" s="16" t="s">
        <v>665</v>
      </c>
      <c r="E14" s="16">
        <v>162</v>
      </c>
      <c r="F14" s="16" t="s">
        <v>582</v>
      </c>
      <c r="P14">
        <v>12</v>
      </c>
    </row>
    <row r="15" spans="1:16" x14ac:dyDescent="0.25">
      <c r="A15" s="16">
        <v>1230</v>
      </c>
      <c r="B15" s="16">
        <v>3822</v>
      </c>
      <c r="D15" s="16" t="s">
        <v>666</v>
      </c>
      <c r="E15" s="16">
        <v>225</v>
      </c>
      <c r="F15" s="16" t="s">
        <v>175</v>
      </c>
      <c r="P15">
        <v>13</v>
      </c>
    </row>
    <row r="16" spans="1:16" x14ac:dyDescent="0.25">
      <c r="A16" s="16">
        <v>1591</v>
      </c>
      <c r="B16" s="16">
        <v>4719</v>
      </c>
      <c r="D16" s="16" t="s">
        <v>667</v>
      </c>
      <c r="E16" s="16">
        <v>71</v>
      </c>
      <c r="F16" s="16" t="s">
        <v>339</v>
      </c>
      <c r="P16">
        <v>14</v>
      </c>
    </row>
    <row r="17" spans="1:16" x14ac:dyDescent="0.25">
      <c r="A17" s="16">
        <v>1957</v>
      </c>
      <c r="B17" s="16">
        <v>5737</v>
      </c>
      <c r="D17" s="16" t="s">
        <v>665</v>
      </c>
      <c r="E17" s="16">
        <v>153</v>
      </c>
      <c r="F17" s="16" t="s">
        <v>23</v>
      </c>
      <c r="P17">
        <v>15</v>
      </c>
    </row>
    <row r="18" spans="1:16" x14ac:dyDescent="0.25">
      <c r="A18" s="16">
        <v>2457</v>
      </c>
      <c r="B18" s="16">
        <v>6881</v>
      </c>
      <c r="D18" s="16" t="s">
        <v>670</v>
      </c>
      <c r="E18" s="16">
        <v>194</v>
      </c>
      <c r="F18" s="16" t="s">
        <v>56</v>
      </c>
      <c r="J18" s="16" t="s">
        <v>688</v>
      </c>
      <c r="P18">
        <v>16</v>
      </c>
    </row>
    <row r="19" spans="1:16" x14ac:dyDescent="0.25">
      <c r="A19" s="16">
        <v>3046</v>
      </c>
      <c r="B19" s="16">
        <v>8155</v>
      </c>
      <c r="D19" s="16" t="s">
        <v>670</v>
      </c>
      <c r="E19" s="16">
        <v>324</v>
      </c>
      <c r="F19" s="16" t="s">
        <v>484</v>
      </c>
      <c r="I19" s="16">
        <v>94</v>
      </c>
      <c r="J19" s="16">
        <v>110</v>
      </c>
      <c r="K19" s="16">
        <f>I19/J19</f>
        <v>0.8545454545454545</v>
      </c>
      <c r="P19">
        <v>17</v>
      </c>
    </row>
    <row r="20" spans="1:16" x14ac:dyDescent="0.25">
      <c r="A20" s="16">
        <v>3732</v>
      </c>
      <c r="B20" s="16">
        <v>9564</v>
      </c>
      <c r="D20" s="16" t="s">
        <v>665</v>
      </c>
      <c r="E20" s="16">
        <v>71</v>
      </c>
      <c r="F20" s="16" t="s">
        <v>557</v>
      </c>
      <c r="I20" s="16">
        <v>283</v>
      </c>
      <c r="J20" s="16">
        <v>300</v>
      </c>
      <c r="K20" s="16">
        <f>I20/J20</f>
        <v>0.94333333333333336</v>
      </c>
      <c r="P20">
        <v>18</v>
      </c>
    </row>
    <row r="21" spans="1:16" x14ac:dyDescent="0.25">
      <c r="A21" s="16">
        <v>4526</v>
      </c>
      <c r="B21" s="16">
        <v>11111</v>
      </c>
      <c r="D21" s="16" t="s">
        <v>665</v>
      </c>
      <c r="E21" s="16">
        <v>177</v>
      </c>
      <c r="F21" s="16" t="s">
        <v>558</v>
      </c>
      <c r="I21" s="16">
        <v>87</v>
      </c>
      <c r="J21" s="16">
        <v>102</v>
      </c>
      <c r="K21" s="16">
        <f t="shared" ref="K21:K25" si="0">I21/J21</f>
        <v>0.8529411764705882</v>
      </c>
      <c r="P21">
        <v>19</v>
      </c>
    </row>
    <row r="22" spans="1:16" x14ac:dyDescent="0.25">
      <c r="A22" s="16">
        <v>5440</v>
      </c>
      <c r="B22" s="16">
        <v>12800</v>
      </c>
      <c r="D22" s="16" t="s">
        <v>669</v>
      </c>
      <c r="E22" s="16">
        <v>137</v>
      </c>
      <c r="F22" s="16" t="s">
        <v>162</v>
      </c>
      <c r="I22" s="16">
        <v>283</v>
      </c>
      <c r="J22" s="16">
        <v>303</v>
      </c>
      <c r="K22" s="16">
        <f t="shared" si="0"/>
        <v>0.93399339933993397</v>
      </c>
      <c r="P22">
        <v>20</v>
      </c>
    </row>
    <row r="23" spans="1:16" x14ac:dyDescent="0.25">
      <c r="A23" s="16">
        <v>6482</v>
      </c>
      <c r="B23" s="16">
        <v>14632</v>
      </c>
      <c r="D23" s="16" t="s">
        <v>667</v>
      </c>
      <c r="E23" s="16">
        <v>173</v>
      </c>
      <c r="F23" s="16" t="s">
        <v>340</v>
      </c>
      <c r="I23" s="16">
        <v>272</v>
      </c>
      <c r="J23" s="16">
        <v>294</v>
      </c>
      <c r="K23" s="16">
        <f t="shared" si="0"/>
        <v>0.92517006802721091</v>
      </c>
      <c r="P23">
        <v>21</v>
      </c>
    </row>
    <row r="24" spans="1:16" x14ac:dyDescent="0.25">
      <c r="A24" s="16">
        <v>7666</v>
      </c>
      <c r="B24" s="16">
        <v>16610</v>
      </c>
      <c r="D24" s="16" t="s">
        <v>670</v>
      </c>
      <c r="E24" s="16">
        <v>66</v>
      </c>
      <c r="F24" s="16" t="s">
        <v>297</v>
      </c>
      <c r="K24" s="16" t="e">
        <f t="shared" si="0"/>
        <v>#DIV/0!</v>
      </c>
      <c r="P24">
        <v>22</v>
      </c>
    </row>
    <row r="25" spans="1:16" x14ac:dyDescent="0.25">
      <c r="A25" s="16">
        <v>9003</v>
      </c>
      <c r="B25" s="16">
        <v>18737</v>
      </c>
      <c r="D25" s="16" t="s">
        <v>670</v>
      </c>
      <c r="E25" s="16">
        <v>261</v>
      </c>
      <c r="F25" s="16" t="s">
        <v>138</v>
      </c>
      <c r="K25" s="16" t="e">
        <f t="shared" si="0"/>
        <v>#DIV/0!</v>
      </c>
      <c r="P25">
        <v>23</v>
      </c>
    </row>
    <row r="26" spans="1:16" x14ac:dyDescent="0.25">
      <c r="A26" s="16">
        <v>10506</v>
      </c>
      <c r="B26" s="16">
        <v>21012</v>
      </c>
      <c r="D26" s="16" t="s">
        <v>669</v>
      </c>
      <c r="E26" s="16">
        <v>390</v>
      </c>
      <c r="F26" s="16" t="s">
        <v>522</v>
      </c>
      <c r="P26">
        <v>24</v>
      </c>
    </row>
    <row r="27" spans="1:16" x14ac:dyDescent="0.25">
      <c r="A27" s="16">
        <v>12187</v>
      </c>
      <c r="B27" s="16">
        <v>23437</v>
      </c>
      <c r="D27" s="16" t="s">
        <v>670</v>
      </c>
      <c r="E27" s="16">
        <v>64</v>
      </c>
      <c r="F27" s="16" t="s">
        <v>601</v>
      </c>
      <c r="P27">
        <v>25</v>
      </c>
    </row>
    <row r="28" spans="1:16" x14ac:dyDescent="0.25">
      <c r="A28" s="16">
        <v>14060</v>
      </c>
      <c r="B28" s="16">
        <v>26012</v>
      </c>
      <c r="D28" s="16" t="s">
        <v>670</v>
      </c>
      <c r="E28" s="16">
        <v>261</v>
      </c>
      <c r="F28" s="16" t="s">
        <v>473</v>
      </c>
      <c r="P28">
        <v>26</v>
      </c>
    </row>
    <row r="29" spans="1:16" x14ac:dyDescent="0.25">
      <c r="A29" s="16">
        <v>16140</v>
      </c>
      <c r="B29" s="16">
        <v>28737</v>
      </c>
      <c r="D29" s="16" t="s">
        <v>669</v>
      </c>
      <c r="E29" s="16">
        <v>185</v>
      </c>
      <c r="F29" s="16" t="s">
        <v>178</v>
      </c>
      <c r="P29">
        <v>27</v>
      </c>
    </row>
    <row r="30" spans="1:16" x14ac:dyDescent="0.25">
      <c r="A30" s="16">
        <v>18439</v>
      </c>
      <c r="B30" s="16">
        <v>31610</v>
      </c>
      <c r="D30" s="16" t="s">
        <v>669</v>
      </c>
      <c r="E30" s="16">
        <v>38</v>
      </c>
      <c r="F30" s="16" t="s">
        <v>291</v>
      </c>
      <c r="P30">
        <v>28</v>
      </c>
    </row>
    <row r="31" spans="1:16" x14ac:dyDescent="0.25">
      <c r="A31" s="16">
        <v>20974</v>
      </c>
      <c r="B31" s="16">
        <v>34632</v>
      </c>
      <c r="D31" s="16" t="s">
        <v>670</v>
      </c>
      <c r="E31" s="16">
        <v>60</v>
      </c>
      <c r="F31" s="16" t="s">
        <v>363</v>
      </c>
      <c r="P31">
        <v>29</v>
      </c>
    </row>
    <row r="32" spans="1:16" x14ac:dyDescent="0.25">
      <c r="A32" s="16">
        <v>23760</v>
      </c>
      <c r="B32" s="16">
        <v>37800</v>
      </c>
      <c r="D32" s="16" t="s">
        <v>665</v>
      </c>
      <c r="E32" s="16">
        <v>60</v>
      </c>
      <c r="F32" s="16" t="s">
        <v>335</v>
      </c>
      <c r="P32">
        <v>30</v>
      </c>
    </row>
    <row r="33" spans="1:16" x14ac:dyDescent="0.25">
      <c r="A33" s="16">
        <v>26811</v>
      </c>
      <c r="B33" s="16">
        <v>41111</v>
      </c>
      <c r="D33" s="16" t="s">
        <v>669</v>
      </c>
      <c r="E33" s="16">
        <v>159</v>
      </c>
      <c r="F33" s="16" t="s">
        <v>346</v>
      </c>
      <c r="P33">
        <v>31</v>
      </c>
    </row>
    <row r="34" spans="1:16" x14ac:dyDescent="0.25">
      <c r="A34" s="16">
        <v>30146</v>
      </c>
      <c r="B34" s="16">
        <v>44564</v>
      </c>
      <c r="D34" s="16" t="s">
        <v>665</v>
      </c>
      <c r="E34" s="16">
        <v>58</v>
      </c>
      <c r="F34" s="16" t="s">
        <v>332</v>
      </c>
      <c r="P34">
        <v>32</v>
      </c>
    </row>
    <row r="35" spans="1:16" x14ac:dyDescent="0.25">
      <c r="A35" s="16">
        <v>33780</v>
      </c>
      <c r="B35" s="16">
        <v>48155</v>
      </c>
      <c r="D35" s="16" t="s">
        <v>665</v>
      </c>
      <c r="E35" s="16">
        <v>161</v>
      </c>
      <c r="F35" s="16" t="s">
        <v>541</v>
      </c>
      <c r="P35">
        <v>33</v>
      </c>
    </row>
    <row r="36" spans="1:16" x14ac:dyDescent="0.25">
      <c r="A36" s="16">
        <v>37731</v>
      </c>
      <c r="B36" s="16">
        <v>51881</v>
      </c>
      <c r="D36" s="16" t="s">
        <v>667</v>
      </c>
      <c r="E36" s="16">
        <v>173</v>
      </c>
      <c r="F36" s="16" t="s">
        <v>403</v>
      </c>
      <c r="P36">
        <v>34</v>
      </c>
    </row>
    <row r="37" spans="1:16" x14ac:dyDescent="0.25">
      <c r="A37" s="16">
        <v>42017</v>
      </c>
      <c r="B37" s="16">
        <v>55737</v>
      </c>
      <c r="D37" s="16" t="s">
        <v>666</v>
      </c>
      <c r="E37" s="16">
        <v>142</v>
      </c>
      <c r="F37" s="16" t="s">
        <v>147</v>
      </c>
      <c r="P37">
        <v>35</v>
      </c>
    </row>
    <row r="38" spans="1:16" x14ac:dyDescent="0.25">
      <c r="A38" s="16">
        <v>46656</v>
      </c>
      <c r="B38" s="16">
        <v>59719</v>
      </c>
      <c r="D38" s="16" t="s">
        <v>665</v>
      </c>
      <c r="E38" s="16">
        <v>170</v>
      </c>
      <c r="F38" s="16" t="s">
        <v>605</v>
      </c>
      <c r="P38">
        <v>36</v>
      </c>
    </row>
    <row r="39" spans="1:16" x14ac:dyDescent="0.25">
      <c r="A39" s="16">
        <v>50653</v>
      </c>
      <c r="B39" s="16">
        <v>63822</v>
      </c>
      <c r="D39" s="16" t="s">
        <v>665</v>
      </c>
      <c r="E39" s="16">
        <v>173</v>
      </c>
      <c r="F39" s="16" t="s">
        <v>260</v>
      </c>
      <c r="P39">
        <v>37</v>
      </c>
    </row>
    <row r="40" spans="1:16" x14ac:dyDescent="0.25">
      <c r="A40" s="16">
        <v>55969</v>
      </c>
      <c r="B40" s="16">
        <v>68041</v>
      </c>
      <c r="D40" s="16" t="s">
        <v>665</v>
      </c>
      <c r="E40" s="16">
        <v>173</v>
      </c>
      <c r="F40" s="16" t="s">
        <v>14</v>
      </c>
      <c r="P40">
        <v>38</v>
      </c>
    </row>
    <row r="41" spans="1:16" x14ac:dyDescent="0.25">
      <c r="A41" s="16">
        <v>60505</v>
      </c>
      <c r="B41" s="16">
        <v>72369</v>
      </c>
      <c r="D41" s="16" t="s">
        <v>665</v>
      </c>
      <c r="E41" s="16">
        <v>170</v>
      </c>
      <c r="F41" s="16" t="s">
        <v>597</v>
      </c>
      <c r="P41">
        <v>39</v>
      </c>
    </row>
    <row r="42" spans="1:16" x14ac:dyDescent="0.25">
      <c r="A42" s="16">
        <v>66560</v>
      </c>
      <c r="B42" s="16">
        <v>76800</v>
      </c>
      <c r="D42" s="16" t="s">
        <v>670</v>
      </c>
      <c r="E42" s="16">
        <v>60</v>
      </c>
      <c r="F42" s="16" t="s">
        <v>366</v>
      </c>
      <c r="P42">
        <v>40</v>
      </c>
    </row>
    <row r="43" spans="1:16" x14ac:dyDescent="0.25">
      <c r="A43" s="16">
        <v>71677</v>
      </c>
      <c r="B43" s="16">
        <v>81326</v>
      </c>
      <c r="D43" s="16" t="s">
        <v>666</v>
      </c>
      <c r="E43" s="16">
        <v>216</v>
      </c>
      <c r="F43" s="16" t="s">
        <v>176</v>
      </c>
      <c r="P43">
        <v>41</v>
      </c>
    </row>
    <row r="44" spans="1:16" x14ac:dyDescent="0.25">
      <c r="A44" s="16">
        <v>78533</v>
      </c>
      <c r="B44" s="16">
        <v>85942</v>
      </c>
      <c r="D44" s="16" t="s">
        <v>666</v>
      </c>
      <c r="E44" s="16">
        <v>60</v>
      </c>
      <c r="F44" s="16" t="s">
        <v>66</v>
      </c>
      <c r="P44">
        <v>42</v>
      </c>
    </row>
    <row r="45" spans="1:16" x14ac:dyDescent="0.25">
      <c r="A45" s="16">
        <v>84277</v>
      </c>
      <c r="B45" s="16">
        <v>90637</v>
      </c>
      <c r="D45" s="16" t="s">
        <v>665</v>
      </c>
      <c r="E45" s="16">
        <v>144</v>
      </c>
      <c r="F45" s="16" t="s">
        <v>392</v>
      </c>
      <c r="P45">
        <v>43</v>
      </c>
    </row>
    <row r="46" spans="1:16" x14ac:dyDescent="0.25">
      <c r="A46" s="16">
        <v>91998</v>
      </c>
      <c r="B46" s="16">
        <v>95406</v>
      </c>
      <c r="D46" s="16" t="s">
        <v>665</v>
      </c>
      <c r="E46" s="16">
        <v>50</v>
      </c>
      <c r="F46" s="16" t="s">
        <v>391</v>
      </c>
      <c r="P46">
        <v>44</v>
      </c>
    </row>
    <row r="47" spans="1:16" x14ac:dyDescent="0.25">
      <c r="A47" s="16">
        <v>98415</v>
      </c>
      <c r="B47" s="16">
        <v>100237</v>
      </c>
      <c r="D47" s="16" t="s">
        <v>665</v>
      </c>
      <c r="E47" s="16">
        <v>172</v>
      </c>
      <c r="F47" s="16" t="s">
        <v>616</v>
      </c>
      <c r="P47">
        <v>45</v>
      </c>
    </row>
    <row r="48" spans="1:16" x14ac:dyDescent="0.25">
      <c r="A48" s="16">
        <v>107069</v>
      </c>
      <c r="B48" s="16">
        <v>105122</v>
      </c>
      <c r="D48" s="16" t="s">
        <v>666</v>
      </c>
      <c r="E48" s="16">
        <v>239</v>
      </c>
      <c r="F48" s="16" t="s">
        <v>8</v>
      </c>
      <c r="P48">
        <v>46</v>
      </c>
    </row>
    <row r="49" spans="1:16" x14ac:dyDescent="0.25">
      <c r="A49" s="16">
        <v>114205</v>
      </c>
      <c r="B49" s="16">
        <v>110052</v>
      </c>
      <c r="D49" s="16" t="s">
        <v>666</v>
      </c>
      <c r="E49" s="16">
        <v>239</v>
      </c>
      <c r="F49" s="16" t="s">
        <v>250</v>
      </c>
      <c r="P49">
        <v>47</v>
      </c>
    </row>
    <row r="50" spans="1:16" x14ac:dyDescent="0.25">
      <c r="A50" s="16">
        <v>123863</v>
      </c>
      <c r="B50" s="16">
        <v>115015</v>
      </c>
      <c r="D50" s="16" t="s">
        <v>669</v>
      </c>
      <c r="E50" s="16">
        <v>608</v>
      </c>
      <c r="F50" s="16" t="s">
        <v>235</v>
      </c>
      <c r="P50">
        <v>48</v>
      </c>
    </row>
    <row r="51" spans="1:16" x14ac:dyDescent="0.25">
      <c r="A51" s="16">
        <v>131766</v>
      </c>
      <c r="B51" s="16">
        <v>120001</v>
      </c>
      <c r="D51" s="16" t="s">
        <v>665</v>
      </c>
      <c r="E51" s="16">
        <v>59</v>
      </c>
      <c r="F51" s="16" t="s">
        <v>513</v>
      </c>
      <c r="P51">
        <v>49</v>
      </c>
    </row>
    <row r="52" spans="1:16" x14ac:dyDescent="0.25">
      <c r="A52" s="16">
        <v>142500</v>
      </c>
      <c r="B52" s="16">
        <v>125000</v>
      </c>
      <c r="D52" s="16" t="s">
        <v>666</v>
      </c>
      <c r="E52" s="16">
        <v>137</v>
      </c>
      <c r="F52" s="16" t="s">
        <v>516</v>
      </c>
      <c r="P52">
        <v>50</v>
      </c>
    </row>
    <row r="53" spans="1:16" x14ac:dyDescent="0.25">
      <c r="A53" s="16">
        <v>151222</v>
      </c>
      <c r="B53" s="16">
        <v>131324</v>
      </c>
      <c r="D53" s="16" t="s">
        <v>665</v>
      </c>
      <c r="E53" s="16">
        <v>58</v>
      </c>
      <c r="F53" s="16" t="s">
        <v>430</v>
      </c>
      <c r="P53">
        <v>51</v>
      </c>
    </row>
    <row r="54" spans="1:16" x14ac:dyDescent="0.25">
      <c r="A54" s="16">
        <v>163105</v>
      </c>
      <c r="B54" s="16">
        <v>137795</v>
      </c>
      <c r="D54" s="16" t="s">
        <v>665</v>
      </c>
      <c r="E54" s="16">
        <v>172</v>
      </c>
      <c r="F54" s="16" t="s">
        <v>617</v>
      </c>
      <c r="P54">
        <v>52</v>
      </c>
    </row>
    <row r="55" spans="1:16" x14ac:dyDescent="0.25">
      <c r="A55" s="16">
        <v>172697</v>
      </c>
      <c r="B55" s="16">
        <v>144410</v>
      </c>
      <c r="D55" s="16" t="s">
        <v>670</v>
      </c>
      <c r="E55" s="16">
        <v>179</v>
      </c>
      <c r="F55" s="16" t="s">
        <v>619</v>
      </c>
      <c r="P55">
        <v>53</v>
      </c>
    </row>
    <row r="56" spans="1:16" x14ac:dyDescent="0.25">
      <c r="A56" s="16">
        <v>185807</v>
      </c>
      <c r="B56" s="16">
        <v>151165</v>
      </c>
      <c r="D56" s="16" t="s">
        <v>668</v>
      </c>
      <c r="E56" s="16">
        <v>161</v>
      </c>
      <c r="F56" s="16" t="s">
        <v>279</v>
      </c>
      <c r="P56">
        <v>54</v>
      </c>
    </row>
    <row r="57" spans="1:16" x14ac:dyDescent="0.25">
      <c r="A57" s="16">
        <v>196322</v>
      </c>
      <c r="B57" s="16">
        <v>158056</v>
      </c>
      <c r="D57" s="16" t="s">
        <v>665</v>
      </c>
      <c r="E57" s="16">
        <v>175</v>
      </c>
      <c r="F57" s="16" t="s">
        <v>429</v>
      </c>
      <c r="P57">
        <v>55</v>
      </c>
    </row>
    <row r="58" spans="1:16" x14ac:dyDescent="0.25">
      <c r="A58" s="16">
        <v>210739</v>
      </c>
      <c r="B58" s="16">
        <v>165079</v>
      </c>
      <c r="D58" s="16" t="s">
        <v>665</v>
      </c>
      <c r="E58" s="16">
        <v>60</v>
      </c>
      <c r="F58" s="16" t="s">
        <v>428</v>
      </c>
      <c r="P58">
        <v>56</v>
      </c>
    </row>
    <row r="59" spans="1:16" x14ac:dyDescent="0.25">
      <c r="A59" s="16">
        <v>222231</v>
      </c>
      <c r="B59" s="16">
        <v>172229</v>
      </c>
      <c r="D59" s="16" t="s">
        <v>666</v>
      </c>
      <c r="E59" s="16">
        <v>56</v>
      </c>
      <c r="F59" s="16" t="s">
        <v>398</v>
      </c>
      <c r="P59">
        <v>57</v>
      </c>
    </row>
    <row r="60" spans="1:16" x14ac:dyDescent="0.25">
      <c r="A60" s="16">
        <v>238036</v>
      </c>
      <c r="B60" s="16">
        <v>179503</v>
      </c>
      <c r="D60" s="16" t="s">
        <v>665</v>
      </c>
      <c r="E60" s="16">
        <v>66</v>
      </c>
      <c r="F60" s="16" t="s">
        <v>410</v>
      </c>
      <c r="P60">
        <v>58</v>
      </c>
    </row>
    <row r="61" spans="1:16" x14ac:dyDescent="0.25">
      <c r="A61" s="16">
        <v>250562</v>
      </c>
      <c r="B61" s="16">
        <v>186894</v>
      </c>
      <c r="D61" s="16" t="s">
        <v>666</v>
      </c>
      <c r="E61" s="16">
        <v>64</v>
      </c>
      <c r="F61" s="16" t="s">
        <v>0</v>
      </c>
      <c r="P61">
        <v>59</v>
      </c>
    </row>
    <row r="62" spans="1:16" x14ac:dyDescent="0.25">
      <c r="A62" s="16">
        <v>267840</v>
      </c>
      <c r="B62" s="16">
        <v>194400</v>
      </c>
      <c r="D62" s="16" t="s">
        <v>665</v>
      </c>
      <c r="E62" s="16">
        <v>70</v>
      </c>
      <c r="F62" s="16" t="s">
        <v>419</v>
      </c>
      <c r="P62">
        <v>60</v>
      </c>
    </row>
    <row r="63" spans="1:16" x14ac:dyDescent="0.25">
      <c r="A63" s="16">
        <v>281456</v>
      </c>
      <c r="B63" s="16">
        <v>202013</v>
      </c>
      <c r="D63" s="16" t="s">
        <v>665</v>
      </c>
      <c r="E63" s="16">
        <v>45</v>
      </c>
      <c r="F63" s="16" t="s">
        <v>404</v>
      </c>
      <c r="P63">
        <v>61</v>
      </c>
    </row>
    <row r="64" spans="1:16" x14ac:dyDescent="0.25">
      <c r="A64" s="16">
        <v>300293</v>
      </c>
      <c r="B64" s="16">
        <v>209728</v>
      </c>
      <c r="D64" s="16" t="s">
        <v>665</v>
      </c>
      <c r="E64" s="16">
        <v>173</v>
      </c>
      <c r="F64" s="16" t="s">
        <v>11</v>
      </c>
      <c r="P64">
        <v>62</v>
      </c>
    </row>
    <row r="65" spans="1:16" x14ac:dyDescent="0.25">
      <c r="A65" s="16">
        <v>315059</v>
      </c>
      <c r="B65" s="16">
        <v>217540</v>
      </c>
      <c r="D65" s="16" t="s">
        <v>666</v>
      </c>
      <c r="E65" s="16">
        <v>67</v>
      </c>
      <c r="F65" s="16" t="s">
        <v>324</v>
      </c>
      <c r="P65">
        <v>63</v>
      </c>
    </row>
    <row r="66" spans="1:16" x14ac:dyDescent="0.25">
      <c r="A66" s="16">
        <v>335544</v>
      </c>
      <c r="B66" s="16">
        <v>225443</v>
      </c>
      <c r="D66" s="16" t="s">
        <v>666</v>
      </c>
      <c r="E66" s="16">
        <v>166</v>
      </c>
      <c r="F66" s="16" t="s">
        <v>325</v>
      </c>
      <c r="P66">
        <v>64</v>
      </c>
    </row>
    <row r="67" spans="1:16" x14ac:dyDescent="0.25">
      <c r="A67" s="16">
        <v>351520</v>
      </c>
      <c r="B67" s="16">
        <v>233431</v>
      </c>
      <c r="D67" s="16" t="s">
        <v>665</v>
      </c>
      <c r="E67" s="16">
        <v>161</v>
      </c>
      <c r="F67" s="16" t="s">
        <v>316</v>
      </c>
      <c r="P67">
        <v>65</v>
      </c>
    </row>
    <row r="68" spans="1:16" x14ac:dyDescent="0.25">
      <c r="A68" s="16">
        <v>373744</v>
      </c>
      <c r="B68" s="16">
        <v>241496</v>
      </c>
      <c r="D68" s="16" t="s">
        <v>670</v>
      </c>
      <c r="E68" s="16">
        <v>159</v>
      </c>
      <c r="F68" s="16" t="s">
        <v>687</v>
      </c>
      <c r="P68">
        <v>66</v>
      </c>
    </row>
    <row r="69" spans="1:16" x14ac:dyDescent="0.25">
      <c r="A69" s="16">
        <v>390991</v>
      </c>
      <c r="B69" s="16">
        <v>249633</v>
      </c>
      <c r="D69" s="16" t="s">
        <v>665</v>
      </c>
      <c r="E69" s="16">
        <v>173</v>
      </c>
      <c r="F69" s="16" t="s">
        <v>556</v>
      </c>
      <c r="P69">
        <v>67</v>
      </c>
    </row>
    <row r="70" spans="1:16" x14ac:dyDescent="0.25">
      <c r="A70" s="16">
        <v>415050</v>
      </c>
      <c r="B70" s="16">
        <v>257834</v>
      </c>
      <c r="D70" s="16" t="s">
        <v>670</v>
      </c>
      <c r="E70" s="16">
        <v>61</v>
      </c>
      <c r="F70" s="16" t="s">
        <v>311</v>
      </c>
      <c r="P70">
        <v>68</v>
      </c>
    </row>
    <row r="71" spans="1:16" x14ac:dyDescent="0.25">
      <c r="A71" s="16">
        <v>433631</v>
      </c>
      <c r="B71" s="16">
        <v>267406</v>
      </c>
      <c r="D71" s="16" t="s">
        <v>665</v>
      </c>
      <c r="E71" s="16">
        <v>41</v>
      </c>
      <c r="F71" s="16" t="s">
        <v>261</v>
      </c>
      <c r="P71">
        <v>69</v>
      </c>
    </row>
    <row r="72" spans="1:16" x14ac:dyDescent="0.25">
      <c r="A72" s="16">
        <v>459620</v>
      </c>
      <c r="B72" s="16">
        <v>276458</v>
      </c>
      <c r="D72" s="16" t="s">
        <v>665</v>
      </c>
      <c r="E72" s="16">
        <v>147</v>
      </c>
      <c r="F72" s="16" t="s">
        <v>343</v>
      </c>
      <c r="P72">
        <v>70</v>
      </c>
    </row>
    <row r="73" spans="1:16" x14ac:dyDescent="0.25">
      <c r="A73" s="16">
        <v>479600</v>
      </c>
      <c r="B73" s="16">
        <v>286328</v>
      </c>
      <c r="D73" s="16" t="s">
        <v>665</v>
      </c>
      <c r="E73" s="16">
        <v>39</v>
      </c>
      <c r="F73" s="16" t="s">
        <v>9</v>
      </c>
      <c r="P73">
        <v>71</v>
      </c>
    </row>
    <row r="74" spans="1:16" x14ac:dyDescent="0.25">
      <c r="A74" s="16">
        <v>507617</v>
      </c>
      <c r="B74" s="16">
        <v>296358</v>
      </c>
      <c r="D74" s="16" t="s">
        <v>666</v>
      </c>
      <c r="E74" s="16">
        <v>270</v>
      </c>
      <c r="F74" s="16" t="s">
        <v>244</v>
      </c>
      <c r="P74">
        <v>72</v>
      </c>
    </row>
    <row r="75" spans="1:16" x14ac:dyDescent="0.25">
      <c r="A75" s="16">
        <v>529063</v>
      </c>
      <c r="B75" s="16">
        <v>305767</v>
      </c>
      <c r="D75" s="16" t="s">
        <v>666</v>
      </c>
      <c r="E75" s="16">
        <v>234</v>
      </c>
      <c r="F75" s="16" t="s">
        <v>600</v>
      </c>
      <c r="P75">
        <v>73</v>
      </c>
    </row>
    <row r="76" spans="1:16" x14ac:dyDescent="0.25">
      <c r="A76" s="16">
        <v>559209</v>
      </c>
      <c r="B76" s="16">
        <v>316074</v>
      </c>
      <c r="D76" s="16" t="s">
        <v>669</v>
      </c>
      <c r="E76" s="16">
        <v>395</v>
      </c>
      <c r="F76" s="16" t="s">
        <v>107</v>
      </c>
      <c r="P76">
        <v>74</v>
      </c>
    </row>
    <row r="77" spans="1:16" x14ac:dyDescent="0.25">
      <c r="A77" s="16">
        <v>582187</v>
      </c>
      <c r="B77" s="16">
        <v>326531</v>
      </c>
      <c r="D77" s="16" t="s">
        <v>666</v>
      </c>
      <c r="E77" s="16">
        <v>240</v>
      </c>
      <c r="F77" s="16" t="s">
        <v>5</v>
      </c>
      <c r="P77">
        <v>75</v>
      </c>
    </row>
    <row r="78" spans="1:16" x14ac:dyDescent="0.25">
      <c r="A78" s="16">
        <v>614566</v>
      </c>
      <c r="B78" s="16">
        <v>336255</v>
      </c>
      <c r="D78" s="16" t="s">
        <v>666</v>
      </c>
      <c r="E78" s="16">
        <v>62</v>
      </c>
      <c r="F78" s="16" t="s">
        <v>3</v>
      </c>
      <c r="P78">
        <v>76</v>
      </c>
    </row>
    <row r="79" spans="1:16" x14ac:dyDescent="0.25">
      <c r="A79" s="16">
        <v>639146</v>
      </c>
      <c r="B79" s="16">
        <v>346965</v>
      </c>
      <c r="D79" s="16" t="s">
        <v>666</v>
      </c>
      <c r="E79" s="16">
        <v>142</v>
      </c>
      <c r="F79" s="16" t="s">
        <v>4</v>
      </c>
      <c r="P79">
        <v>77</v>
      </c>
    </row>
    <row r="80" spans="1:16" x14ac:dyDescent="0.25">
      <c r="A80" s="16">
        <v>673863</v>
      </c>
      <c r="B80" s="16">
        <v>357812</v>
      </c>
      <c r="D80" s="16" t="s">
        <v>666</v>
      </c>
      <c r="E80" s="16">
        <v>144</v>
      </c>
      <c r="F80" s="16" t="s">
        <v>433</v>
      </c>
      <c r="P80">
        <v>78</v>
      </c>
    </row>
    <row r="81" spans="1:16" x14ac:dyDescent="0.25">
      <c r="A81" s="16">
        <v>700115</v>
      </c>
      <c r="B81" s="16">
        <v>367807</v>
      </c>
      <c r="D81" s="16" t="s">
        <v>665</v>
      </c>
      <c r="E81" s="16">
        <v>158</v>
      </c>
      <c r="F81" s="16" t="s">
        <v>413</v>
      </c>
      <c r="P81">
        <v>79</v>
      </c>
    </row>
    <row r="82" spans="1:16" x14ac:dyDescent="0.25">
      <c r="A82" s="16">
        <v>737280</v>
      </c>
      <c r="B82" s="16">
        <v>378880</v>
      </c>
      <c r="D82" s="16" t="s">
        <v>665</v>
      </c>
      <c r="E82" s="16">
        <v>55</v>
      </c>
      <c r="F82" s="16" t="s">
        <v>412</v>
      </c>
      <c r="P82">
        <v>80</v>
      </c>
    </row>
    <row r="83" spans="1:16" x14ac:dyDescent="0.25">
      <c r="A83" s="16">
        <v>765275</v>
      </c>
      <c r="B83" s="16">
        <v>390077</v>
      </c>
      <c r="D83" s="16" t="s">
        <v>666</v>
      </c>
      <c r="E83" s="16">
        <v>64</v>
      </c>
      <c r="F83" s="16" t="s">
        <v>146</v>
      </c>
      <c r="P83">
        <v>81</v>
      </c>
    </row>
    <row r="84" spans="1:16" x14ac:dyDescent="0.25">
      <c r="A84" s="16">
        <v>804997</v>
      </c>
      <c r="B84" s="16">
        <v>400293</v>
      </c>
      <c r="D84" s="16" t="s">
        <v>666</v>
      </c>
      <c r="E84" s="16">
        <v>62</v>
      </c>
      <c r="F84" s="16" t="s">
        <v>382</v>
      </c>
      <c r="P84">
        <v>82</v>
      </c>
    </row>
    <row r="85" spans="1:16" x14ac:dyDescent="0.25">
      <c r="A85" s="16">
        <v>834809</v>
      </c>
      <c r="B85" s="16">
        <v>411686</v>
      </c>
      <c r="D85" s="16" t="s">
        <v>669</v>
      </c>
      <c r="E85" s="16">
        <v>149</v>
      </c>
      <c r="F85" s="16" t="s">
        <v>350</v>
      </c>
      <c r="P85">
        <v>83</v>
      </c>
    </row>
    <row r="86" spans="1:16" x14ac:dyDescent="0.25">
      <c r="A86" s="16">
        <v>877201</v>
      </c>
      <c r="B86" s="16">
        <v>423190</v>
      </c>
      <c r="D86" s="16" t="s">
        <v>670</v>
      </c>
      <c r="E86" s="16">
        <v>66</v>
      </c>
      <c r="F86" s="16" t="s">
        <v>164</v>
      </c>
      <c r="P86">
        <v>84</v>
      </c>
    </row>
    <row r="87" spans="1:16" x14ac:dyDescent="0.25">
      <c r="A87" s="16">
        <v>908905</v>
      </c>
      <c r="B87" s="16">
        <v>433572</v>
      </c>
      <c r="D87" s="16" t="s">
        <v>669</v>
      </c>
      <c r="E87" s="16">
        <v>57</v>
      </c>
      <c r="F87" s="16" t="s">
        <v>425</v>
      </c>
      <c r="P87">
        <v>85</v>
      </c>
    </row>
    <row r="88" spans="1:16" x14ac:dyDescent="0.25">
      <c r="A88" s="16">
        <v>954084</v>
      </c>
      <c r="B88" s="16">
        <v>445239</v>
      </c>
      <c r="D88" s="16" t="s">
        <v>669</v>
      </c>
      <c r="E88" s="16">
        <v>165</v>
      </c>
      <c r="F88" s="16" t="s">
        <v>564</v>
      </c>
      <c r="P88">
        <v>86</v>
      </c>
    </row>
    <row r="89" spans="1:16" x14ac:dyDescent="0.25">
      <c r="A89" s="16">
        <v>987754</v>
      </c>
      <c r="B89" s="16">
        <v>457001</v>
      </c>
      <c r="D89" s="16" t="s">
        <v>667</v>
      </c>
      <c r="E89" s="16">
        <v>69</v>
      </c>
      <c r="F89" s="16" t="s">
        <v>358</v>
      </c>
      <c r="P89">
        <v>87</v>
      </c>
    </row>
    <row r="90" spans="1:16" x14ac:dyDescent="0.25">
      <c r="A90" s="16">
        <v>1035837</v>
      </c>
      <c r="B90" s="16">
        <v>467489</v>
      </c>
      <c r="D90" s="16" t="s">
        <v>665</v>
      </c>
      <c r="E90" s="16">
        <v>175</v>
      </c>
      <c r="F90" s="16" t="s">
        <v>336</v>
      </c>
      <c r="P90">
        <v>88</v>
      </c>
    </row>
    <row r="91" spans="1:16" x14ac:dyDescent="0.25">
      <c r="A91" s="16">
        <v>1071552</v>
      </c>
      <c r="B91" s="16">
        <v>479378</v>
      </c>
      <c r="D91" s="16" t="s">
        <v>669</v>
      </c>
      <c r="E91" s="16">
        <v>213</v>
      </c>
      <c r="F91" s="16" t="s">
        <v>33</v>
      </c>
      <c r="P91">
        <v>89</v>
      </c>
    </row>
    <row r="92" spans="1:16" x14ac:dyDescent="0.25">
      <c r="A92" s="16">
        <v>1122660</v>
      </c>
      <c r="B92" s="16">
        <v>491346</v>
      </c>
      <c r="D92" s="16" t="s">
        <v>669</v>
      </c>
      <c r="E92" s="16">
        <v>113</v>
      </c>
      <c r="F92" s="16" t="s">
        <v>32</v>
      </c>
      <c r="P92">
        <v>90</v>
      </c>
    </row>
    <row r="93" spans="1:16" x14ac:dyDescent="0.25">
      <c r="A93" s="16">
        <v>1160499</v>
      </c>
      <c r="B93" s="16">
        <v>501878</v>
      </c>
      <c r="D93" s="16" t="s">
        <v>669</v>
      </c>
      <c r="E93" s="16">
        <v>44</v>
      </c>
      <c r="F93" s="16" t="s">
        <v>167</v>
      </c>
      <c r="P93">
        <v>91</v>
      </c>
    </row>
    <row r="94" spans="1:16" x14ac:dyDescent="0.25">
      <c r="A94" s="16">
        <v>1214753</v>
      </c>
      <c r="B94" s="16">
        <v>513934</v>
      </c>
      <c r="D94" s="16" t="s">
        <v>670</v>
      </c>
      <c r="E94" s="16">
        <v>184</v>
      </c>
      <c r="F94" s="16" t="s">
        <v>85</v>
      </c>
      <c r="P94">
        <v>92</v>
      </c>
    </row>
    <row r="95" spans="1:16" x14ac:dyDescent="0.25">
      <c r="A95" s="16">
        <v>1254796</v>
      </c>
      <c r="B95" s="16">
        <v>526049</v>
      </c>
      <c r="D95" s="16" t="s">
        <v>670</v>
      </c>
      <c r="E95" s="16">
        <v>261</v>
      </c>
      <c r="F95" s="16" t="s">
        <v>629</v>
      </c>
      <c r="P95">
        <v>93</v>
      </c>
    </row>
    <row r="96" spans="1:16" x14ac:dyDescent="0.25">
      <c r="A96" s="16">
        <v>1312322</v>
      </c>
      <c r="B96" s="16">
        <v>536557</v>
      </c>
      <c r="D96" s="16" t="s">
        <v>665</v>
      </c>
      <c r="E96" s="16">
        <v>169</v>
      </c>
      <c r="F96" s="16" t="s">
        <v>554</v>
      </c>
      <c r="P96">
        <v>94</v>
      </c>
    </row>
    <row r="97" spans="1:16" x14ac:dyDescent="0.25">
      <c r="A97" s="16">
        <v>1354652</v>
      </c>
      <c r="B97" s="16">
        <v>548720</v>
      </c>
      <c r="D97" s="16" t="s">
        <v>666</v>
      </c>
      <c r="E97" s="16">
        <v>49</v>
      </c>
      <c r="F97" s="16" t="s">
        <v>407</v>
      </c>
      <c r="P97">
        <v>95</v>
      </c>
    </row>
    <row r="98" spans="1:16" x14ac:dyDescent="0.25">
      <c r="A98" s="16">
        <v>1415577</v>
      </c>
      <c r="B98" s="16">
        <v>560922</v>
      </c>
      <c r="D98" s="16" t="s">
        <v>666</v>
      </c>
      <c r="E98" s="16">
        <v>142</v>
      </c>
      <c r="F98" s="16" t="s">
        <v>249</v>
      </c>
      <c r="P98">
        <v>96</v>
      </c>
    </row>
    <row r="99" spans="1:16" x14ac:dyDescent="0.25">
      <c r="A99" s="16">
        <v>1460276</v>
      </c>
      <c r="B99" s="16">
        <v>571333</v>
      </c>
      <c r="D99" s="16" t="s">
        <v>666</v>
      </c>
      <c r="E99" s="16">
        <v>227</v>
      </c>
      <c r="F99" s="16" t="s">
        <v>525</v>
      </c>
      <c r="P99">
        <v>97</v>
      </c>
    </row>
    <row r="100" spans="1:16" x14ac:dyDescent="0.25">
      <c r="A100" s="16">
        <v>1524731</v>
      </c>
      <c r="B100" s="16">
        <v>583539</v>
      </c>
      <c r="D100" s="16" t="s">
        <v>668</v>
      </c>
      <c r="E100" s="16">
        <v>62</v>
      </c>
      <c r="F100" s="16" t="s">
        <v>686</v>
      </c>
      <c r="P100">
        <v>98</v>
      </c>
    </row>
    <row r="101" spans="1:16" x14ac:dyDescent="0.25">
      <c r="A101" s="16">
        <v>1571884</v>
      </c>
      <c r="B101" s="16">
        <v>591882</v>
      </c>
      <c r="D101" s="16" t="s">
        <v>669</v>
      </c>
      <c r="E101" s="16">
        <v>133</v>
      </c>
      <c r="F101" s="16" t="s">
        <v>215</v>
      </c>
      <c r="P101">
        <v>99</v>
      </c>
    </row>
    <row r="102" spans="1:16" x14ac:dyDescent="0.25">
      <c r="A102" s="16">
        <v>1640000</v>
      </c>
      <c r="B102" s="16">
        <v>600000</v>
      </c>
      <c r="D102" s="16" t="s">
        <v>665</v>
      </c>
      <c r="E102" s="16">
        <v>56</v>
      </c>
      <c r="F102" s="16" t="s">
        <v>537</v>
      </c>
      <c r="P102">
        <v>100</v>
      </c>
    </row>
    <row r="103" spans="1:16" x14ac:dyDescent="0.25">
      <c r="D103" s="16" t="s">
        <v>667</v>
      </c>
      <c r="E103" s="16">
        <v>173</v>
      </c>
      <c r="F103" s="16" t="s">
        <v>338</v>
      </c>
    </row>
    <row r="104" spans="1:16" x14ac:dyDescent="0.25">
      <c r="D104" s="16" t="s">
        <v>667</v>
      </c>
      <c r="E104" s="16">
        <v>70</v>
      </c>
      <c r="F104" s="16" t="s">
        <v>400</v>
      </c>
    </row>
    <row r="105" spans="1:16" x14ac:dyDescent="0.25">
      <c r="D105" s="16" t="s">
        <v>668</v>
      </c>
      <c r="E105" s="16">
        <v>164</v>
      </c>
      <c r="F105" s="16" t="s">
        <v>334</v>
      </c>
    </row>
    <row r="106" spans="1:16" x14ac:dyDescent="0.25">
      <c r="D106" s="16" t="s">
        <v>670</v>
      </c>
      <c r="E106" s="16">
        <v>270</v>
      </c>
      <c r="F106" s="16" t="s">
        <v>479</v>
      </c>
    </row>
    <row r="107" spans="1:16" x14ac:dyDescent="0.25">
      <c r="D107" s="16" t="s">
        <v>665</v>
      </c>
      <c r="E107" s="16">
        <v>60</v>
      </c>
      <c r="F107" s="16" t="s">
        <v>445</v>
      </c>
    </row>
    <row r="108" spans="1:16" x14ac:dyDescent="0.25">
      <c r="D108" s="16" t="s">
        <v>665</v>
      </c>
      <c r="E108" s="16">
        <v>241</v>
      </c>
      <c r="F108" s="16" t="s">
        <v>163</v>
      </c>
    </row>
    <row r="109" spans="1:16" x14ac:dyDescent="0.25">
      <c r="D109" s="16" t="s">
        <v>666</v>
      </c>
      <c r="E109" s="16">
        <v>142</v>
      </c>
      <c r="F109" s="16" t="s">
        <v>153</v>
      </c>
    </row>
    <row r="110" spans="1:16" x14ac:dyDescent="0.25">
      <c r="D110" s="16" t="s">
        <v>665</v>
      </c>
      <c r="E110" s="16">
        <v>166</v>
      </c>
      <c r="F110" s="16" t="s">
        <v>549</v>
      </c>
    </row>
    <row r="111" spans="1:16" x14ac:dyDescent="0.25">
      <c r="D111" s="16" t="s">
        <v>665</v>
      </c>
      <c r="E111" s="16">
        <v>170</v>
      </c>
      <c r="F111" s="16" t="s">
        <v>606</v>
      </c>
    </row>
    <row r="112" spans="1:16" x14ac:dyDescent="0.25">
      <c r="D112" s="16" t="s">
        <v>665</v>
      </c>
      <c r="E112" s="16">
        <v>61</v>
      </c>
      <c r="F112" s="16" t="s">
        <v>604</v>
      </c>
    </row>
    <row r="113" spans="4:6" x14ac:dyDescent="0.25">
      <c r="D113" s="16" t="s">
        <v>665</v>
      </c>
      <c r="E113" s="16">
        <v>64</v>
      </c>
      <c r="F113" s="16" t="s">
        <v>98</v>
      </c>
    </row>
    <row r="114" spans="4:6" x14ac:dyDescent="0.25">
      <c r="D114" s="16" t="s">
        <v>666</v>
      </c>
      <c r="E114" s="16">
        <v>62</v>
      </c>
      <c r="F114" s="16" t="s">
        <v>149</v>
      </c>
    </row>
    <row r="115" spans="4:6" x14ac:dyDescent="0.25">
      <c r="D115" s="16" t="s">
        <v>670</v>
      </c>
      <c r="E115" s="16">
        <v>270</v>
      </c>
      <c r="F115" s="16" t="s">
        <v>482</v>
      </c>
    </row>
    <row r="116" spans="4:6" x14ac:dyDescent="0.25">
      <c r="D116" s="16" t="s">
        <v>666</v>
      </c>
      <c r="E116" s="16">
        <v>168</v>
      </c>
      <c r="F116" s="16" t="s">
        <v>546</v>
      </c>
    </row>
    <row r="117" spans="4:6" x14ac:dyDescent="0.25">
      <c r="D117" s="16" t="s">
        <v>666</v>
      </c>
      <c r="E117" s="16">
        <v>63</v>
      </c>
      <c r="F117" s="16" t="s">
        <v>545</v>
      </c>
    </row>
    <row r="118" spans="4:6" x14ac:dyDescent="0.25">
      <c r="D118" s="16" t="s">
        <v>665</v>
      </c>
      <c r="E118" s="16">
        <v>67</v>
      </c>
      <c r="F118" s="16" t="s">
        <v>576</v>
      </c>
    </row>
    <row r="119" spans="4:6" x14ac:dyDescent="0.25">
      <c r="D119" s="16" t="s">
        <v>670</v>
      </c>
      <c r="E119" s="16">
        <v>60</v>
      </c>
      <c r="F119" s="16" t="s">
        <v>624</v>
      </c>
    </row>
    <row r="120" spans="4:6" x14ac:dyDescent="0.25">
      <c r="D120" s="16" t="s">
        <v>669</v>
      </c>
      <c r="E120" s="16">
        <v>133</v>
      </c>
      <c r="F120" s="16" t="s">
        <v>294</v>
      </c>
    </row>
    <row r="121" spans="4:6" x14ac:dyDescent="0.25">
      <c r="D121" s="16" t="s">
        <v>669</v>
      </c>
      <c r="E121" s="16">
        <v>116</v>
      </c>
      <c r="F121" s="16" t="s">
        <v>218</v>
      </c>
    </row>
    <row r="122" spans="4:6" x14ac:dyDescent="0.25">
      <c r="D122" s="16" t="s">
        <v>670</v>
      </c>
      <c r="E122" s="16">
        <v>270</v>
      </c>
      <c r="F122" s="16" t="s">
        <v>378</v>
      </c>
    </row>
    <row r="123" spans="4:6" x14ac:dyDescent="0.25">
      <c r="D123" s="16" t="s">
        <v>665</v>
      </c>
      <c r="E123" s="16">
        <v>166</v>
      </c>
      <c r="F123" s="16" t="s">
        <v>81</v>
      </c>
    </row>
    <row r="124" spans="4:6" x14ac:dyDescent="0.25">
      <c r="D124" s="16" t="s">
        <v>666</v>
      </c>
      <c r="E124" s="16">
        <v>145</v>
      </c>
      <c r="F124" s="16" t="s">
        <v>493</v>
      </c>
    </row>
    <row r="125" spans="4:6" x14ac:dyDescent="0.25">
      <c r="D125" s="16" t="s">
        <v>670</v>
      </c>
      <c r="E125" s="16">
        <v>306</v>
      </c>
      <c r="F125" s="16" t="s">
        <v>474</v>
      </c>
    </row>
    <row r="126" spans="4:6" x14ac:dyDescent="0.25">
      <c r="D126" s="16" t="s">
        <v>665</v>
      </c>
      <c r="E126" s="16">
        <v>53</v>
      </c>
      <c r="F126" s="16" t="s">
        <v>47</v>
      </c>
    </row>
    <row r="127" spans="4:6" x14ac:dyDescent="0.25">
      <c r="D127" s="16" t="s">
        <v>665</v>
      </c>
      <c r="E127" s="16">
        <v>101</v>
      </c>
      <c r="F127" s="16" t="s">
        <v>126</v>
      </c>
    </row>
    <row r="128" spans="4:6" x14ac:dyDescent="0.25">
      <c r="D128" s="16" t="s">
        <v>665</v>
      </c>
      <c r="E128" s="16">
        <v>161</v>
      </c>
      <c r="F128" s="16" t="s">
        <v>79</v>
      </c>
    </row>
    <row r="129" spans="4:6" x14ac:dyDescent="0.25">
      <c r="D129" s="16" t="s">
        <v>665</v>
      </c>
      <c r="E129" s="16">
        <v>62</v>
      </c>
      <c r="F129" s="16" t="s">
        <v>78</v>
      </c>
    </row>
    <row r="130" spans="4:6" x14ac:dyDescent="0.25">
      <c r="D130" s="16" t="s">
        <v>665</v>
      </c>
      <c r="E130" s="16">
        <v>175</v>
      </c>
      <c r="F130" s="16" t="s">
        <v>225</v>
      </c>
    </row>
    <row r="131" spans="4:6" x14ac:dyDescent="0.25">
      <c r="D131" s="16" t="s">
        <v>670</v>
      </c>
      <c r="E131" s="16">
        <v>147</v>
      </c>
      <c r="F131" s="16" t="s">
        <v>142</v>
      </c>
    </row>
    <row r="132" spans="4:6" x14ac:dyDescent="0.25">
      <c r="D132" s="16" t="s">
        <v>670</v>
      </c>
      <c r="E132" s="16">
        <v>270</v>
      </c>
      <c r="F132" s="16" t="s">
        <v>143</v>
      </c>
    </row>
    <row r="133" spans="4:6" x14ac:dyDescent="0.25">
      <c r="D133" s="16" t="s">
        <v>670</v>
      </c>
      <c r="E133" s="16">
        <v>175</v>
      </c>
      <c r="F133" s="16" t="s">
        <v>444</v>
      </c>
    </row>
    <row r="134" spans="4:6" x14ac:dyDescent="0.25">
      <c r="D134" s="16" t="s">
        <v>670</v>
      </c>
      <c r="E134" s="16">
        <v>60</v>
      </c>
      <c r="F134" s="16" t="s">
        <v>141</v>
      </c>
    </row>
    <row r="135" spans="4:6" x14ac:dyDescent="0.25">
      <c r="D135" s="16" t="s">
        <v>668</v>
      </c>
      <c r="E135" s="16">
        <v>174</v>
      </c>
      <c r="F135" s="16" t="s">
        <v>418</v>
      </c>
    </row>
    <row r="136" spans="4:6" x14ac:dyDescent="0.25">
      <c r="D136" s="16" t="s">
        <v>668</v>
      </c>
      <c r="E136" s="16">
        <v>70</v>
      </c>
      <c r="F136" s="16" t="s">
        <v>417</v>
      </c>
    </row>
    <row r="137" spans="4:6" x14ac:dyDescent="0.25">
      <c r="D137" s="16" t="s">
        <v>665</v>
      </c>
      <c r="E137" s="16">
        <v>66</v>
      </c>
      <c r="F137" s="16" t="s">
        <v>520</v>
      </c>
    </row>
    <row r="138" spans="4:6" x14ac:dyDescent="0.25">
      <c r="D138" s="16" t="s">
        <v>665</v>
      </c>
      <c r="E138" s="16">
        <v>66</v>
      </c>
      <c r="F138" s="16" t="s">
        <v>90</v>
      </c>
    </row>
    <row r="139" spans="4:6" x14ac:dyDescent="0.25">
      <c r="D139" s="16" t="s">
        <v>665</v>
      </c>
      <c r="E139" s="16">
        <v>170</v>
      </c>
      <c r="F139" s="16" t="s">
        <v>612</v>
      </c>
    </row>
    <row r="140" spans="4:6" x14ac:dyDescent="0.25">
      <c r="D140" s="16" t="s">
        <v>665</v>
      </c>
      <c r="E140" s="16">
        <v>61</v>
      </c>
      <c r="F140" s="16" t="s">
        <v>571</v>
      </c>
    </row>
    <row r="141" spans="4:6" x14ac:dyDescent="0.25">
      <c r="D141" s="16" t="s">
        <v>665</v>
      </c>
      <c r="E141" s="16">
        <v>142</v>
      </c>
      <c r="F141" s="16" t="s">
        <v>48</v>
      </c>
    </row>
    <row r="142" spans="4:6" x14ac:dyDescent="0.25">
      <c r="D142" s="16" t="s">
        <v>665</v>
      </c>
      <c r="E142" s="16">
        <v>145</v>
      </c>
      <c r="F142" s="16" t="s">
        <v>199</v>
      </c>
    </row>
    <row r="143" spans="4:6" x14ac:dyDescent="0.25">
      <c r="D143" s="16" t="s">
        <v>666</v>
      </c>
      <c r="E143" s="16">
        <v>130</v>
      </c>
      <c r="F143" s="16" t="s">
        <v>569</v>
      </c>
    </row>
    <row r="144" spans="4:6" x14ac:dyDescent="0.25">
      <c r="D144" s="16" t="s">
        <v>665</v>
      </c>
      <c r="E144" s="16">
        <v>169</v>
      </c>
      <c r="F144" s="16" t="s">
        <v>623</v>
      </c>
    </row>
    <row r="145" spans="4:6" x14ac:dyDescent="0.25">
      <c r="D145" s="16" t="s">
        <v>669</v>
      </c>
      <c r="E145" s="16">
        <v>159</v>
      </c>
      <c r="F145" s="16" t="s">
        <v>348</v>
      </c>
    </row>
    <row r="146" spans="4:6" x14ac:dyDescent="0.25">
      <c r="D146" s="16" t="s">
        <v>669</v>
      </c>
      <c r="E146" s="16">
        <v>236</v>
      </c>
      <c r="F146" s="16" t="s">
        <v>468</v>
      </c>
    </row>
    <row r="147" spans="4:6" x14ac:dyDescent="0.25">
      <c r="D147" s="16" t="s">
        <v>669</v>
      </c>
      <c r="E147" s="16">
        <v>59</v>
      </c>
      <c r="F147" s="16" t="s">
        <v>347</v>
      </c>
    </row>
    <row r="148" spans="4:6" x14ac:dyDescent="0.25">
      <c r="D148" s="16" t="s">
        <v>665</v>
      </c>
      <c r="E148" s="16">
        <v>135</v>
      </c>
      <c r="F148" s="16" t="s">
        <v>262</v>
      </c>
    </row>
    <row r="149" spans="4:6" x14ac:dyDescent="0.25">
      <c r="D149" s="16" t="s">
        <v>665</v>
      </c>
      <c r="E149" s="16">
        <v>65</v>
      </c>
      <c r="F149" s="16" t="s">
        <v>548</v>
      </c>
    </row>
    <row r="150" spans="4:6" x14ac:dyDescent="0.25">
      <c r="D150" s="16" t="s">
        <v>670</v>
      </c>
      <c r="E150" s="16">
        <v>142</v>
      </c>
      <c r="F150" s="16" t="s">
        <v>594</v>
      </c>
    </row>
    <row r="151" spans="4:6" x14ac:dyDescent="0.25">
      <c r="D151" s="16" t="s">
        <v>670</v>
      </c>
      <c r="E151" s="16">
        <v>232</v>
      </c>
      <c r="F151" s="16" t="s">
        <v>595</v>
      </c>
    </row>
    <row r="152" spans="4:6" x14ac:dyDescent="0.25">
      <c r="D152" s="16" t="s">
        <v>665</v>
      </c>
      <c r="E152" s="16">
        <v>65</v>
      </c>
      <c r="F152" s="16" t="s">
        <v>127</v>
      </c>
    </row>
    <row r="153" spans="4:6" x14ac:dyDescent="0.25">
      <c r="D153" s="16" t="s">
        <v>665</v>
      </c>
      <c r="E153" s="16">
        <v>58</v>
      </c>
      <c r="F153" s="16" t="s">
        <v>22</v>
      </c>
    </row>
    <row r="154" spans="4:6" x14ac:dyDescent="0.25">
      <c r="D154" s="16" t="s">
        <v>665</v>
      </c>
      <c r="E154" s="16">
        <v>172</v>
      </c>
      <c r="F154" s="16" t="s">
        <v>119</v>
      </c>
    </row>
    <row r="155" spans="4:6" x14ac:dyDescent="0.25">
      <c r="D155" s="16" t="s">
        <v>665</v>
      </c>
      <c r="E155" s="16">
        <v>243</v>
      </c>
      <c r="F155" s="16" t="s">
        <v>457</v>
      </c>
    </row>
    <row r="156" spans="4:6" x14ac:dyDescent="0.25">
      <c r="D156" s="16" t="s">
        <v>670</v>
      </c>
      <c r="E156" s="16">
        <v>59</v>
      </c>
      <c r="F156" s="16" t="s">
        <v>302</v>
      </c>
    </row>
    <row r="157" spans="4:6" x14ac:dyDescent="0.25">
      <c r="D157" s="16" t="s">
        <v>665</v>
      </c>
      <c r="E157" s="16">
        <v>168</v>
      </c>
      <c r="F157" s="16" t="s">
        <v>95</v>
      </c>
    </row>
    <row r="158" spans="4:6" x14ac:dyDescent="0.25">
      <c r="D158" s="16" t="s">
        <v>665</v>
      </c>
      <c r="E158" s="16">
        <v>72</v>
      </c>
      <c r="F158" s="16" t="s">
        <v>232</v>
      </c>
    </row>
    <row r="159" spans="4:6" x14ac:dyDescent="0.25">
      <c r="D159" s="16" t="s">
        <v>665</v>
      </c>
      <c r="E159" s="16">
        <v>67</v>
      </c>
      <c r="F159" s="16" t="s">
        <v>596</v>
      </c>
    </row>
    <row r="160" spans="4:6" x14ac:dyDescent="0.25">
      <c r="D160" s="16" t="s">
        <v>666</v>
      </c>
      <c r="E160" s="16">
        <v>238</v>
      </c>
      <c r="F160" s="16" t="s">
        <v>491</v>
      </c>
    </row>
    <row r="161" spans="4:6" x14ac:dyDescent="0.25">
      <c r="D161" s="16" t="s">
        <v>665</v>
      </c>
      <c r="E161" s="16">
        <v>150</v>
      </c>
      <c r="F161" s="16" t="s">
        <v>578</v>
      </c>
    </row>
    <row r="162" spans="4:6" x14ac:dyDescent="0.25">
      <c r="D162" s="16" t="s">
        <v>666</v>
      </c>
      <c r="E162" s="16">
        <v>239</v>
      </c>
      <c r="F162" s="16" t="s">
        <v>387</v>
      </c>
    </row>
    <row r="163" spans="4:6" x14ac:dyDescent="0.25">
      <c r="D163" s="16" t="s">
        <v>670</v>
      </c>
      <c r="E163" s="16">
        <v>261</v>
      </c>
      <c r="F163" s="16" t="s">
        <v>237</v>
      </c>
    </row>
    <row r="164" spans="4:6" x14ac:dyDescent="0.25">
      <c r="D164" s="16" t="s">
        <v>665</v>
      </c>
      <c r="E164" s="16">
        <v>173</v>
      </c>
      <c r="F164" s="16" t="s">
        <v>580</v>
      </c>
    </row>
    <row r="165" spans="4:6" x14ac:dyDescent="0.25">
      <c r="D165" s="16" t="s">
        <v>665</v>
      </c>
      <c r="E165" s="16">
        <v>184</v>
      </c>
      <c r="F165" s="16" t="s">
        <v>190</v>
      </c>
    </row>
    <row r="166" spans="4:6" x14ac:dyDescent="0.25">
      <c r="D166" s="16" t="s">
        <v>665</v>
      </c>
      <c r="E166" s="16">
        <v>178</v>
      </c>
      <c r="F166" s="16" t="s">
        <v>521</v>
      </c>
    </row>
    <row r="167" spans="4:6" x14ac:dyDescent="0.25">
      <c r="D167" s="16" t="s">
        <v>670</v>
      </c>
      <c r="E167" s="16">
        <v>65</v>
      </c>
      <c r="F167" s="16" t="s">
        <v>96</v>
      </c>
    </row>
    <row r="168" spans="4:6" x14ac:dyDescent="0.25">
      <c r="D168" s="16" t="s">
        <v>670</v>
      </c>
      <c r="E168" s="16">
        <v>182</v>
      </c>
      <c r="F168" s="16" t="s">
        <v>97</v>
      </c>
    </row>
    <row r="169" spans="4:6" x14ac:dyDescent="0.25">
      <c r="D169" s="16" t="s">
        <v>666</v>
      </c>
      <c r="E169" s="16">
        <v>216</v>
      </c>
      <c r="F169" s="16" t="s">
        <v>288</v>
      </c>
    </row>
    <row r="170" spans="4:6" x14ac:dyDescent="0.25">
      <c r="D170" s="16" t="s">
        <v>665</v>
      </c>
      <c r="E170" s="16">
        <v>123</v>
      </c>
      <c r="F170" s="16" t="s">
        <v>684</v>
      </c>
    </row>
    <row r="171" spans="4:6" x14ac:dyDescent="0.25">
      <c r="D171" s="16" t="s">
        <v>665</v>
      </c>
      <c r="E171" s="16">
        <v>155</v>
      </c>
      <c r="F171" s="16" t="s">
        <v>21</v>
      </c>
    </row>
    <row r="172" spans="4:6" x14ac:dyDescent="0.25">
      <c r="D172" s="16" t="s">
        <v>667</v>
      </c>
      <c r="E172" s="16">
        <v>40</v>
      </c>
      <c r="F172" s="16" t="s">
        <v>341</v>
      </c>
    </row>
    <row r="173" spans="4:6" x14ac:dyDescent="0.25">
      <c r="D173" s="16" t="s">
        <v>666</v>
      </c>
      <c r="E173" s="16">
        <v>239</v>
      </c>
      <c r="F173" s="16" t="s">
        <v>154</v>
      </c>
    </row>
    <row r="174" spans="4:6" x14ac:dyDescent="0.25">
      <c r="D174" s="16" t="s">
        <v>665</v>
      </c>
      <c r="E174" s="16">
        <v>61</v>
      </c>
      <c r="F174" s="16" t="s">
        <v>588</v>
      </c>
    </row>
    <row r="175" spans="4:6" x14ac:dyDescent="0.25">
      <c r="D175" s="16" t="s">
        <v>665</v>
      </c>
      <c r="E175" s="16">
        <v>171</v>
      </c>
      <c r="F175" s="16" t="s">
        <v>589</v>
      </c>
    </row>
    <row r="176" spans="4:6" x14ac:dyDescent="0.25">
      <c r="D176" s="16" t="s">
        <v>667</v>
      </c>
      <c r="E176" s="16">
        <v>66</v>
      </c>
      <c r="F176" s="16" t="s">
        <v>447</v>
      </c>
    </row>
    <row r="177" spans="4:6" x14ac:dyDescent="0.25">
      <c r="D177" s="16" t="s">
        <v>666</v>
      </c>
      <c r="E177" s="16">
        <v>128</v>
      </c>
      <c r="F177" s="16" t="s">
        <v>174</v>
      </c>
    </row>
    <row r="178" spans="4:6" x14ac:dyDescent="0.25">
      <c r="D178" s="16" t="s">
        <v>665</v>
      </c>
      <c r="E178" s="16">
        <v>184</v>
      </c>
      <c r="F178" s="16" t="s">
        <v>130</v>
      </c>
    </row>
    <row r="179" spans="4:6" x14ac:dyDescent="0.25">
      <c r="D179" s="16" t="s">
        <v>665</v>
      </c>
      <c r="E179" s="16">
        <v>173</v>
      </c>
      <c r="F179" s="16" t="s">
        <v>411</v>
      </c>
    </row>
    <row r="180" spans="4:6" x14ac:dyDescent="0.25">
      <c r="D180" s="16" t="s">
        <v>666</v>
      </c>
      <c r="E180" s="16">
        <v>234</v>
      </c>
      <c r="F180" s="16" t="s">
        <v>323</v>
      </c>
    </row>
    <row r="181" spans="4:6" x14ac:dyDescent="0.25">
      <c r="D181" s="16" t="s">
        <v>665</v>
      </c>
      <c r="E181" s="16">
        <v>59</v>
      </c>
      <c r="F181" s="16" t="s">
        <v>581</v>
      </c>
    </row>
    <row r="182" spans="4:6" x14ac:dyDescent="0.25">
      <c r="D182" s="16" t="s">
        <v>665</v>
      </c>
      <c r="E182" s="16">
        <v>163</v>
      </c>
      <c r="F182" s="16" t="s">
        <v>198</v>
      </c>
    </row>
    <row r="183" spans="4:6" x14ac:dyDescent="0.25">
      <c r="D183" s="16" t="s">
        <v>670</v>
      </c>
      <c r="E183" s="16">
        <v>144</v>
      </c>
      <c r="F183" s="16" t="s">
        <v>602</v>
      </c>
    </row>
    <row r="184" spans="4:6" x14ac:dyDescent="0.25">
      <c r="D184" s="16" t="s">
        <v>665</v>
      </c>
      <c r="E184" s="16">
        <v>67</v>
      </c>
      <c r="F184" s="16" t="s">
        <v>583</v>
      </c>
    </row>
    <row r="185" spans="4:6" x14ac:dyDescent="0.25">
      <c r="D185" s="16" t="s">
        <v>665</v>
      </c>
      <c r="E185" s="16">
        <v>168</v>
      </c>
      <c r="F185" s="16" t="s">
        <v>469</v>
      </c>
    </row>
    <row r="186" spans="4:6" x14ac:dyDescent="0.25">
      <c r="D186" s="16" t="s">
        <v>665</v>
      </c>
      <c r="E186" s="16">
        <v>145</v>
      </c>
      <c r="F186" s="16" t="s">
        <v>156</v>
      </c>
    </row>
    <row r="187" spans="4:6" x14ac:dyDescent="0.25">
      <c r="D187" s="16" t="s">
        <v>670</v>
      </c>
      <c r="E187" s="16">
        <v>144</v>
      </c>
      <c r="F187" s="16" t="s">
        <v>436</v>
      </c>
    </row>
    <row r="188" spans="4:6" x14ac:dyDescent="0.25">
      <c r="D188" s="16" t="s">
        <v>670</v>
      </c>
      <c r="E188" s="16">
        <v>233</v>
      </c>
      <c r="F188" s="16" t="s">
        <v>466</v>
      </c>
    </row>
    <row r="189" spans="4:6" x14ac:dyDescent="0.25">
      <c r="D189" s="16" t="s">
        <v>665</v>
      </c>
      <c r="E189" s="16">
        <v>165</v>
      </c>
      <c r="F189" s="16" t="s">
        <v>587</v>
      </c>
    </row>
    <row r="190" spans="4:6" x14ac:dyDescent="0.25">
      <c r="D190" s="16" t="s">
        <v>665</v>
      </c>
      <c r="E190" s="16">
        <v>166</v>
      </c>
      <c r="F190" s="16" t="s">
        <v>560</v>
      </c>
    </row>
    <row r="191" spans="4:6" x14ac:dyDescent="0.25">
      <c r="D191" s="16" t="s">
        <v>670</v>
      </c>
      <c r="E191" s="16">
        <v>270</v>
      </c>
      <c r="F191" s="16" t="s">
        <v>437</v>
      </c>
    </row>
    <row r="192" spans="4:6" x14ac:dyDescent="0.25">
      <c r="D192" s="16" t="s">
        <v>670</v>
      </c>
      <c r="E192" s="16">
        <v>233</v>
      </c>
      <c r="F192" s="16" t="s">
        <v>275</v>
      </c>
    </row>
    <row r="193" spans="4:6" x14ac:dyDescent="0.25">
      <c r="D193" s="16" t="s">
        <v>666</v>
      </c>
      <c r="E193" s="16">
        <v>62</v>
      </c>
      <c r="F193" s="16" t="s">
        <v>86</v>
      </c>
    </row>
    <row r="194" spans="4:6" x14ac:dyDescent="0.25">
      <c r="D194" s="16" t="s">
        <v>665</v>
      </c>
      <c r="E194" s="16">
        <v>166</v>
      </c>
      <c r="F194" s="16" t="s">
        <v>415</v>
      </c>
    </row>
    <row r="195" spans="4:6" x14ac:dyDescent="0.25">
      <c r="D195" s="16" t="s">
        <v>670</v>
      </c>
      <c r="E195" s="16">
        <v>270</v>
      </c>
      <c r="F195" s="16" t="s">
        <v>640</v>
      </c>
    </row>
    <row r="196" spans="4:6" x14ac:dyDescent="0.25">
      <c r="D196" s="16" t="s">
        <v>666</v>
      </c>
      <c r="E196" s="16">
        <v>225</v>
      </c>
      <c r="F196" s="16" t="s">
        <v>88</v>
      </c>
    </row>
    <row r="197" spans="4:6" x14ac:dyDescent="0.25">
      <c r="D197" s="16" t="s">
        <v>666</v>
      </c>
      <c r="E197" s="16">
        <v>60</v>
      </c>
      <c r="F197" s="16" t="s">
        <v>71</v>
      </c>
    </row>
    <row r="198" spans="4:6" x14ac:dyDescent="0.25">
      <c r="D198" s="16" t="s">
        <v>670</v>
      </c>
      <c r="E198" s="16">
        <v>60</v>
      </c>
      <c r="F198" s="16" t="s">
        <v>435</v>
      </c>
    </row>
    <row r="199" spans="4:6" x14ac:dyDescent="0.25">
      <c r="D199" s="16" t="s">
        <v>666</v>
      </c>
      <c r="E199" s="16">
        <v>227</v>
      </c>
      <c r="F199" s="16" t="s">
        <v>517</v>
      </c>
    </row>
    <row r="200" spans="4:6" x14ac:dyDescent="0.25">
      <c r="D200" s="16" t="s">
        <v>665</v>
      </c>
      <c r="E200" s="16">
        <v>159</v>
      </c>
      <c r="F200" s="16" t="s">
        <v>196</v>
      </c>
    </row>
    <row r="201" spans="4:6" x14ac:dyDescent="0.25">
      <c r="D201" s="16" t="s">
        <v>670</v>
      </c>
      <c r="E201" s="16">
        <v>306</v>
      </c>
      <c r="F201" s="16" t="s">
        <v>478</v>
      </c>
    </row>
    <row r="202" spans="4:6" x14ac:dyDescent="0.25">
      <c r="D202" s="16" t="s">
        <v>665</v>
      </c>
      <c r="E202" s="16">
        <v>196</v>
      </c>
      <c r="F202" s="16" t="s">
        <v>462</v>
      </c>
    </row>
    <row r="203" spans="4:6" x14ac:dyDescent="0.25">
      <c r="D203" s="16" t="s">
        <v>665</v>
      </c>
      <c r="E203" s="16">
        <v>168</v>
      </c>
      <c r="F203" s="16" t="s">
        <v>354</v>
      </c>
    </row>
    <row r="204" spans="4:6" x14ac:dyDescent="0.25">
      <c r="D204" s="16" t="s">
        <v>669</v>
      </c>
      <c r="E204" s="16">
        <v>62</v>
      </c>
      <c r="F204" s="16" t="s">
        <v>423</v>
      </c>
    </row>
    <row r="205" spans="4:6" x14ac:dyDescent="0.25">
      <c r="D205" s="16" t="s">
        <v>666</v>
      </c>
      <c r="E205" s="16">
        <v>86</v>
      </c>
      <c r="F205" s="16" t="s">
        <v>200</v>
      </c>
    </row>
    <row r="206" spans="4:6" x14ac:dyDescent="0.25">
      <c r="D206" s="16" t="s">
        <v>666</v>
      </c>
      <c r="E206" s="16">
        <v>179</v>
      </c>
      <c r="F206" s="16" t="s">
        <v>463</v>
      </c>
    </row>
    <row r="207" spans="4:6" x14ac:dyDescent="0.25">
      <c r="D207" s="16" t="s">
        <v>666</v>
      </c>
      <c r="E207" s="16">
        <v>138</v>
      </c>
      <c r="F207" s="16" t="s">
        <v>41</v>
      </c>
    </row>
    <row r="208" spans="4:6" x14ac:dyDescent="0.25">
      <c r="D208" s="16" t="s">
        <v>665</v>
      </c>
      <c r="E208" s="16">
        <v>159</v>
      </c>
      <c r="F208" s="16" t="s">
        <v>39</v>
      </c>
    </row>
    <row r="209" spans="4:6" x14ac:dyDescent="0.25">
      <c r="D209" s="16" t="s">
        <v>665</v>
      </c>
      <c r="E209" s="16">
        <v>64</v>
      </c>
      <c r="F209" s="16" t="s">
        <v>112</v>
      </c>
    </row>
    <row r="210" spans="4:6" x14ac:dyDescent="0.25">
      <c r="D210" s="16" t="s">
        <v>665</v>
      </c>
      <c r="E210" s="16">
        <v>175</v>
      </c>
      <c r="F210" s="16" t="s">
        <v>52</v>
      </c>
    </row>
    <row r="211" spans="4:6" x14ac:dyDescent="0.25">
      <c r="D211" s="16" t="s">
        <v>666</v>
      </c>
      <c r="E211" s="16">
        <v>218</v>
      </c>
      <c r="F211" s="16" t="s">
        <v>73</v>
      </c>
    </row>
    <row r="212" spans="4:6" x14ac:dyDescent="0.25">
      <c r="D212" s="16" t="s">
        <v>665</v>
      </c>
      <c r="E212" s="16">
        <v>61</v>
      </c>
      <c r="F212" s="16" t="s">
        <v>613</v>
      </c>
    </row>
    <row r="213" spans="4:6" x14ac:dyDescent="0.25">
      <c r="D213" s="16" t="s">
        <v>665</v>
      </c>
      <c r="E213" s="16">
        <v>169</v>
      </c>
      <c r="F213" s="16" t="s">
        <v>614</v>
      </c>
    </row>
    <row r="214" spans="4:6" x14ac:dyDescent="0.25">
      <c r="D214" s="16" t="s">
        <v>667</v>
      </c>
      <c r="E214" s="16">
        <v>170</v>
      </c>
      <c r="F214" s="16" t="s">
        <v>360</v>
      </c>
    </row>
    <row r="215" spans="4:6" x14ac:dyDescent="0.25">
      <c r="D215" s="16" t="s">
        <v>666</v>
      </c>
      <c r="E215" s="16">
        <v>58</v>
      </c>
      <c r="F215" s="16" t="s">
        <v>565</v>
      </c>
    </row>
    <row r="216" spans="4:6" x14ac:dyDescent="0.25">
      <c r="D216" s="16" t="s">
        <v>666</v>
      </c>
      <c r="E216" s="16">
        <v>221</v>
      </c>
      <c r="F216" s="16" t="s">
        <v>567</v>
      </c>
    </row>
    <row r="217" spans="4:6" x14ac:dyDescent="0.25">
      <c r="D217" s="16" t="s">
        <v>666</v>
      </c>
      <c r="E217" s="16">
        <v>137</v>
      </c>
      <c r="F217" s="16" t="s">
        <v>566</v>
      </c>
    </row>
    <row r="218" spans="4:6" x14ac:dyDescent="0.25">
      <c r="D218" s="16" t="s">
        <v>669</v>
      </c>
      <c r="E218" s="16">
        <v>158</v>
      </c>
      <c r="F218" s="16" t="s">
        <v>203</v>
      </c>
    </row>
    <row r="219" spans="4:6" x14ac:dyDescent="0.25">
      <c r="D219" s="16" t="s">
        <v>666</v>
      </c>
      <c r="E219" s="16">
        <v>137</v>
      </c>
      <c r="F219" s="16" t="s">
        <v>72</v>
      </c>
    </row>
    <row r="220" spans="4:6" x14ac:dyDescent="0.25">
      <c r="D220" s="16" t="s">
        <v>665</v>
      </c>
      <c r="E220" s="16">
        <v>65</v>
      </c>
      <c r="F220" s="16" t="s">
        <v>82</v>
      </c>
    </row>
    <row r="221" spans="4:6" x14ac:dyDescent="0.25">
      <c r="D221" s="16" t="s">
        <v>666</v>
      </c>
      <c r="E221" s="16">
        <v>142</v>
      </c>
      <c r="F221" s="16" t="s">
        <v>380</v>
      </c>
    </row>
    <row r="222" spans="4:6" x14ac:dyDescent="0.25">
      <c r="D222" s="16" t="s">
        <v>670</v>
      </c>
      <c r="E222" s="16">
        <v>302</v>
      </c>
      <c r="F222" s="16" t="s">
        <v>375</v>
      </c>
    </row>
    <row r="223" spans="4:6" x14ac:dyDescent="0.25">
      <c r="D223" s="16" t="s">
        <v>666</v>
      </c>
      <c r="E223" s="16">
        <v>142</v>
      </c>
      <c r="F223" s="16" t="s">
        <v>246</v>
      </c>
    </row>
    <row r="224" spans="4:6" x14ac:dyDescent="0.25">
      <c r="D224" s="16" t="s">
        <v>670</v>
      </c>
      <c r="E224" s="16">
        <v>70</v>
      </c>
      <c r="F224" s="16" t="s">
        <v>55</v>
      </c>
    </row>
    <row r="225" spans="4:6" x14ac:dyDescent="0.25">
      <c r="D225" s="16" t="s">
        <v>669</v>
      </c>
      <c r="E225" s="16">
        <v>165</v>
      </c>
      <c r="F225" s="16" t="s">
        <v>319</v>
      </c>
    </row>
    <row r="226" spans="4:6" x14ac:dyDescent="0.25">
      <c r="D226" s="16" t="s">
        <v>668</v>
      </c>
      <c r="E226" s="16">
        <v>60</v>
      </c>
      <c r="F226" s="16" t="s">
        <v>309</v>
      </c>
    </row>
    <row r="227" spans="4:6" x14ac:dyDescent="0.25">
      <c r="D227" s="16" t="s">
        <v>666</v>
      </c>
      <c r="E227" s="16">
        <v>142</v>
      </c>
      <c r="F227" s="16" t="s">
        <v>524</v>
      </c>
    </row>
    <row r="228" spans="4:6" x14ac:dyDescent="0.25">
      <c r="D228" s="16" t="s">
        <v>670</v>
      </c>
      <c r="E228" s="16">
        <v>189</v>
      </c>
      <c r="F228" s="16" t="s">
        <v>124</v>
      </c>
    </row>
    <row r="229" spans="4:6" x14ac:dyDescent="0.25">
      <c r="D229" s="16" t="s">
        <v>669</v>
      </c>
      <c r="E229" s="16">
        <v>110</v>
      </c>
      <c r="F229" s="16" t="s">
        <v>432</v>
      </c>
    </row>
    <row r="230" spans="4:6" x14ac:dyDescent="0.25">
      <c r="D230" s="16" t="s">
        <v>668</v>
      </c>
      <c r="E230" s="16">
        <v>166</v>
      </c>
      <c r="F230" s="16" t="s">
        <v>290</v>
      </c>
    </row>
    <row r="231" spans="4:6" x14ac:dyDescent="0.25">
      <c r="D231" s="16" t="s">
        <v>666</v>
      </c>
      <c r="E231" s="16">
        <v>142</v>
      </c>
      <c r="F231" s="16" t="s">
        <v>87</v>
      </c>
    </row>
    <row r="232" spans="4:6" x14ac:dyDescent="0.25">
      <c r="D232" s="16" t="s">
        <v>670</v>
      </c>
      <c r="E232" s="16">
        <v>243</v>
      </c>
      <c r="F232" s="16" t="s">
        <v>603</v>
      </c>
    </row>
    <row r="233" spans="4:6" x14ac:dyDescent="0.25">
      <c r="D233" s="16" t="s">
        <v>665</v>
      </c>
      <c r="E233" s="16">
        <v>169</v>
      </c>
      <c r="F233" s="16" t="s">
        <v>622</v>
      </c>
    </row>
    <row r="234" spans="4:6" x14ac:dyDescent="0.25">
      <c r="D234" s="16" t="s">
        <v>670</v>
      </c>
      <c r="E234" s="16">
        <v>270</v>
      </c>
      <c r="F234" s="16" t="s">
        <v>476</v>
      </c>
    </row>
    <row r="235" spans="4:6" x14ac:dyDescent="0.25">
      <c r="D235" s="16" t="s">
        <v>670</v>
      </c>
      <c r="E235" s="16">
        <v>175</v>
      </c>
      <c r="F235" s="16" t="s">
        <v>207</v>
      </c>
    </row>
    <row r="236" spans="4:6" x14ac:dyDescent="0.25">
      <c r="D236" s="16" t="s">
        <v>666</v>
      </c>
      <c r="E236" s="16">
        <v>130</v>
      </c>
      <c r="F236" s="16" t="s">
        <v>498</v>
      </c>
    </row>
    <row r="237" spans="4:6" x14ac:dyDescent="0.25">
      <c r="D237" s="16" t="s">
        <v>670</v>
      </c>
      <c r="E237" s="16">
        <v>66</v>
      </c>
      <c r="F237" s="16" t="s">
        <v>441</v>
      </c>
    </row>
    <row r="238" spans="4:6" x14ac:dyDescent="0.25">
      <c r="D238" s="16" t="s">
        <v>670</v>
      </c>
      <c r="E238" s="16">
        <v>184</v>
      </c>
      <c r="F238" s="16" t="s">
        <v>442</v>
      </c>
    </row>
    <row r="239" spans="4:6" x14ac:dyDescent="0.25">
      <c r="D239" s="16" t="s">
        <v>665</v>
      </c>
      <c r="E239" s="16">
        <v>159</v>
      </c>
      <c r="F239" s="16" t="s">
        <v>101</v>
      </c>
    </row>
    <row r="240" spans="4:6" x14ac:dyDescent="0.25">
      <c r="D240" s="16" t="s">
        <v>665</v>
      </c>
      <c r="E240" s="16">
        <v>159</v>
      </c>
      <c r="F240" s="16" t="s">
        <v>100</v>
      </c>
    </row>
    <row r="241" spans="4:6" x14ac:dyDescent="0.25">
      <c r="D241" s="16" t="s">
        <v>665</v>
      </c>
      <c r="E241" s="16">
        <v>159</v>
      </c>
      <c r="F241" s="16" t="s">
        <v>230</v>
      </c>
    </row>
    <row r="242" spans="4:6" x14ac:dyDescent="0.25">
      <c r="D242" s="16" t="s">
        <v>666</v>
      </c>
      <c r="E242" s="16">
        <v>177</v>
      </c>
      <c r="F242" s="16" t="s">
        <v>422</v>
      </c>
    </row>
    <row r="243" spans="4:6" x14ac:dyDescent="0.25">
      <c r="D243" s="16" t="s">
        <v>670</v>
      </c>
      <c r="E243" s="16">
        <v>306</v>
      </c>
      <c r="F243" s="16" t="s">
        <v>243</v>
      </c>
    </row>
    <row r="244" spans="4:6" x14ac:dyDescent="0.25">
      <c r="D244" s="16" t="s">
        <v>665</v>
      </c>
      <c r="E244" s="16">
        <v>52</v>
      </c>
      <c r="F244" s="16" t="s">
        <v>157</v>
      </c>
    </row>
    <row r="245" spans="4:6" x14ac:dyDescent="0.25">
      <c r="D245" s="16" t="s">
        <v>666</v>
      </c>
      <c r="E245" s="16">
        <v>50</v>
      </c>
      <c r="F245" s="16" t="s">
        <v>181</v>
      </c>
    </row>
    <row r="246" spans="4:6" x14ac:dyDescent="0.25">
      <c r="D246" s="16" t="s">
        <v>665</v>
      </c>
      <c r="E246" s="16">
        <v>59</v>
      </c>
      <c r="F246" s="16" t="s">
        <v>110</v>
      </c>
    </row>
    <row r="247" spans="4:6" x14ac:dyDescent="0.25">
      <c r="D247" s="16" t="s">
        <v>670</v>
      </c>
      <c r="E247" s="16">
        <v>175</v>
      </c>
      <c r="F247" s="16" t="s">
        <v>222</v>
      </c>
    </row>
    <row r="248" spans="4:6" x14ac:dyDescent="0.25">
      <c r="D248" s="16" t="s">
        <v>670</v>
      </c>
      <c r="E248" s="16">
        <v>66</v>
      </c>
      <c r="F248" s="16" t="s">
        <v>221</v>
      </c>
    </row>
    <row r="249" spans="4:6" x14ac:dyDescent="0.25">
      <c r="D249" s="16" t="s">
        <v>667</v>
      </c>
      <c r="E249" s="16">
        <v>170</v>
      </c>
      <c r="F249" s="16" t="s">
        <v>359</v>
      </c>
    </row>
    <row r="250" spans="4:6" x14ac:dyDescent="0.25">
      <c r="D250" s="16" t="s">
        <v>670</v>
      </c>
      <c r="E250" s="16">
        <v>270</v>
      </c>
      <c r="F250" s="16" t="s">
        <v>626</v>
      </c>
    </row>
    <row r="251" spans="4:6" x14ac:dyDescent="0.25">
      <c r="D251" s="16" t="s">
        <v>665</v>
      </c>
      <c r="E251" s="16">
        <v>169</v>
      </c>
      <c r="F251" s="16" t="s">
        <v>91</v>
      </c>
    </row>
    <row r="252" spans="4:6" x14ac:dyDescent="0.25">
      <c r="D252" s="16" t="s">
        <v>669</v>
      </c>
      <c r="E252" s="16">
        <v>42</v>
      </c>
      <c r="F252" s="16" t="s">
        <v>168</v>
      </c>
    </row>
    <row r="253" spans="4:6" x14ac:dyDescent="0.25">
      <c r="D253" s="16" t="s">
        <v>668</v>
      </c>
      <c r="E253" s="16">
        <v>140</v>
      </c>
      <c r="F253" s="16" t="s">
        <v>307</v>
      </c>
    </row>
    <row r="254" spans="4:6" x14ac:dyDescent="0.25">
      <c r="D254" s="16" t="s">
        <v>666</v>
      </c>
      <c r="E254" s="16">
        <v>240</v>
      </c>
      <c r="F254" s="16" t="s">
        <v>384</v>
      </c>
    </row>
    <row r="255" spans="4:6" x14ac:dyDescent="0.25">
      <c r="D255" s="16" t="s">
        <v>666</v>
      </c>
      <c r="E255" s="16">
        <v>142</v>
      </c>
      <c r="F255" s="16" t="s">
        <v>1</v>
      </c>
    </row>
    <row r="256" spans="4:6" x14ac:dyDescent="0.25">
      <c r="D256" s="16" t="s">
        <v>665</v>
      </c>
      <c r="E256" s="16">
        <v>168</v>
      </c>
      <c r="F256" s="16" t="s">
        <v>584</v>
      </c>
    </row>
    <row r="257" spans="4:6" x14ac:dyDescent="0.25">
      <c r="D257" s="16" t="s">
        <v>669</v>
      </c>
      <c r="E257" s="16">
        <v>95</v>
      </c>
      <c r="F257" s="16" t="s">
        <v>36</v>
      </c>
    </row>
    <row r="258" spans="4:6" x14ac:dyDescent="0.25">
      <c r="D258" s="16" t="s">
        <v>670</v>
      </c>
      <c r="E258" s="16">
        <v>270</v>
      </c>
      <c r="F258" s="16" t="s">
        <v>377</v>
      </c>
    </row>
    <row r="259" spans="4:6" x14ac:dyDescent="0.25">
      <c r="D259" s="16" t="s">
        <v>665</v>
      </c>
      <c r="E259" s="16">
        <v>184</v>
      </c>
      <c r="F259" s="16" t="s">
        <v>129</v>
      </c>
    </row>
    <row r="260" spans="4:6" x14ac:dyDescent="0.25">
      <c r="D260" s="16" t="s">
        <v>665</v>
      </c>
      <c r="E260" s="16">
        <v>64</v>
      </c>
      <c r="F260" s="16" t="s">
        <v>586</v>
      </c>
    </row>
    <row r="261" spans="4:6" x14ac:dyDescent="0.25">
      <c r="D261" s="16" t="s">
        <v>666</v>
      </c>
      <c r="E261" s="16">
        <v>203</v>
      </c>
      <c r="F261" s="16" t="s">
        <v>183</v>
      </c>
    </row>
    <row r="262" spans="4:6" x14ac:dyDescent="0.25">
      <c r="D262" s="16" t="s">
        <v>665</v>
      </c>
      <c r="E262" s="16">
        <v>159</v>
      </c>
      <c r="F262" s="16" t="s">
        <v>118</v>
      </c>
    </row>
    <row r="263" spans="4:6" x14ac:dyDescent="0.25">
      <c r="D263" s="16" t="s">
        <v>665</v>
      </c>
      <c r="E263" s="16">
        <v>71</v>
      </c>
      <c r="F263" s="16" t="s">
        <v>134</v>
      </c>
    </row>
    <row r="264" spans="4:6" x14ac:dyDescent="0.25">
      <c r="D264" s="16" t="s">
        <v>665</v>
      </c>
      <c r="E264" s="16">
        <v>173</v>
      </c>
      <c r="F264" s="16" t="s">
        <v>135</v>
      </c>
    </row>
    <row r="265" spans="4:6" x14ac:dyDescent="0.25">
      <c r="D265" s="16" t="s">
        <v>666</v>
      </c>
      <c r="E265" s="16">
        <v>140</v>
      </c>
      <c r="F265" s="16" t="s">
        <v>61</v>
      </c>
    </row>
    <row r="266" spans="4:6" x14ac:dyDescent="0.25">
      <c r="D266" s="16" t="s">
        <v>665</v>
      </c>
      <c r="E266" s="16">
        <v>72</v>
      </c>
      <c r="F266" s="16" t="s">
        <v>13</v>
      </c>
    </row>
    <row r="267" spans="4:6" x14ac:dyDescent="0.25">
      <c r="D267" s="16" t="s">
        <v>665</v>
      </c>
      <c r="E267" s="16">
        <v>172</v>
      </c>
      <c r="F267" s="16" t="s">
        <v>109</v>
      </c>
    </row>
    <row r="268" spans="4:6" x14ac:dyDescent="0.25">
      <c r="D268" s="16" t="s">
        <v>665</v>
      </c>
      <c r="E268" s="16">
        <v>63</v>
      </c>
      <c r="F268" s="16" t="s">
        <v>579</v>
      </c>
    </row>
    <row r="269" spans="4:6" x14ac:dyDescent="0.25">
      <c r="D269" s="16" t="s">
        <v>666</v>
      </c>
      <c r="E269" s="16">
        <v>154</v>
      </c>
      <c r="F269" s="16" t="s">
        <v>344</v>
      </c>
    </row>
    <row r="270" spans="4:6" x14ac:dyDescent="0.25">
      <c r="D270" s="16" t="s">
        <v>670</v>
      </c>
      <c r="E270" s="16">
        <v>261</v>
      </c>
      <c r="F270" s="16" t="s">
        <v>638</v>
      </c>
    </row>
    <row r="271" spans="4:6" x14ac:dyDescent="0.25">
      <c r="D271" s="16" t="s">
        <v>665</v>
      </c>
      <c r="E271" s="16">
        <v>243</v>
      </c>
      <c r="F271" s="16" t="s">
        <v>223</v>
      </c>
    </row>
    <row r="272" spans="4:6" x14ac:dyDescent="0.25">
      <c r="D272" s="16" t="s">
        <v>665</v>
      </c>
      <c r="E272" s="16">
        <v>166</v>
      </c>
      <c r="F272" s="16" t="s">
        <v>93</v>
      </c>
    </row>
    <row r="273" spans="4:6" x14ac:dyDescent="0.25">
      <c r="D273" s="16" t="s">
        <v>670</v>
      </c>
      <c r="E273" s="16">
        <v>97</v>
      </c>
      <c r="F273" s="16" t="s">
        <v>274</v>
      </c>
    </row>
    <row r="274" spans="4:6" x14ac:dyDescent="0.25">
      <c r="D274" s="16" t="s">
        <v>666</v>
      </c>
      <c r="E274" s="16">
        <v>154</v>
      </c>
      <c r="F274" s="16" t="s">
        <v>591</v>
      </c>
    </row>
    <row r="275" spans="4:6" x14ac:dyDescent="0.25">
      <c r="D275" s="16" t="s">
        <v>666</v>
      </c>
      <c r="E275" s="16">
        <v>60</v>
      </c>
      <c r="F275" s="16" t="s">
        <v>590</v>
      </c>
    </row>
    <row r="276" spans="4:6" x14ac:dyDescent="0.25">
      <c r="D276" s="16" t="s">
        <v>666</v>
      </c>
      <c r="E276" s="16">
        <v>234</v>
      </c>
      <c r="F276" s="16" t="s">
        <v>592</v>
      </c>
    </row>
    <row r="277" spans="4:6" x14ac:dyDescent="0.25">
      <c r="D277" s="16" t="s">
        <v>665</v>
      </c>
      <c r="E277" s="16">
        <v>68</v>
      </c>
      <c r="F277" s="16" t="s">
        <v>103</v>
      </c>
    </row>
    <row r="278" spans="4:6" x14ac:dyDescent="0.25">
      <c r="D278" s="16" t="s">
        <v>665</v>
      </c>
      <c r="E278" s="16">
        <v>65</v>
      </c>
      <c r="F278" s="16" t="s">
        <v>92</v>
      </c>
    </row>
    <row r="279" spans="4:6" x14ac:dyDescent="0.25">
      <c r="D279" s="16" t="s">
        <v>666</v>
      </c>
      <c r="E279" s="16">
        <v>39</v>
      </c>
      <c r="F279" s="16" t="s">
        <v>393</v>
      </c>
    </row>
    <row r="280" spans="4:6" x14ac:dyDescent="0.25">
      <c r="D280" s="16" t="s">
        <v>666</v>
      </c>
      <c r="E280" s="16">
        <v>134</v>
      </c>
      <c r="F280" s="16" t="s">
        <v>394</v>
      </c>
    </row>
    <row r="281" spans="4:6" x14ac:dyDescent="0.25">
      <c r="D281" s="16" t="s">
        <v>666</v>
      </c>
      <c r="E281" s="16">
        <v>123</v>
      </c>
      <c r="F281" s="16" t="s">
        <v>543</v>
      </c>
    </row>
    <row r="282" spans="4:6" x14ac:dyDescent="0.25">
      <c r="D282" s="16" t="s">
        <v>666</v>
      </c>
      <c r="E282" s="16">
        <v>229</v>
      </c>
      <c r="F282" s="16" t="s">
        <v>544</v>
      </c>
    </row>
    <row r="283" spans="4:6" x14ac:dyDescent="0.25">
      <c r="D283" s="16" t="s">
        <v>670</v>
      </c>
      <c r="E283" s="16">
        <v>302</v>
      </c>
      <c r="F283" s="16" t="s">
        <v>374</v>
      </c>
    </row>
    <row r="284" spans="4:6" x14ac:dyDescent="0.25">
      <c r="D284" s="16" t="s">
        <v>670</v>
      </c>
      <c r="E284" s="16">
        <v>297</v>
      </c>
      <c r="F284" s="16" t="s">
        <v>637</v>
      </c>
    </row>
    <row r="285" spans="4:6" x14ac:dyDescent="0.25">
      <c r="D285" s="16" t="s">
        <v>670</v>
      </c>
      <c r="E285" s="16">
        <v>151</v>
      </c>
      <c r="F285" s="16" t="s">
        <v>298</v>
      </c>
    </row>
    <row r="286" spans="4:6" x14ac:dyDescent="0.25">
      <c r="D286" s="16" t="s">
        <v>666</v>
      </c>
      <c r="E286" s="16">
        <v>130</v>
      </c>
      <c r="F286" s="16" t="s">
        <v>599</v>
      </c>
    </row>
    <row r="287" spans="4:6" x14ac:dyDescent="0.25">
      <c r="D287" s="16" t="s">
        <v>670</v>
      </c>
      <c r="E287" s="16">
        <v>270</v>
      </c>
      <c r="F287" s="16" t="s">
        <v>636</v>
      </c>
    </row>
    <row r="288" spans="4:6" x14ac:dyDescent="0.25">
      <c r="D288" s="16" t="s">
        <v>670</v>
      </c>
      <c r="E288" s="16">
        <v>161</v>
      </c>
      <c r="F288" s="16" t="s">
        <v>165</v>
      </c>
    </row>
    <row r="289" spans="4:6" x14ac:dyDescent="0.25">
      <c r="D289" s="16" t="s">
        <v>670</v>
      </c>
      <c r="E289" s="16">
        <v>187</v>
      </c>
      <c r="F289" s="16" t="s">
        <v>125</v>
      </c>
    </row>
    <row r="290" spans="4:6" x14ac:dyDescent="0.25">
      <c r="D290" s="16" t="s">
        <v>670</v>
      </c>
      <c r="E290" s="16">
        <v>72</v>
      </c>
      <c r="F290" s="16" t="s">
        <v>627</v>
      </c>
    </row>
    <row r="291" spans="4:6" x14ac:dyDescent="0.25">
      <c r="D291" s="16" t="s">
        <v>670</v>
      </c>
      <c r="E291" s="16">
        <v>60</v>
      </c>
      <c r="F291" s="16" t="s">
        <v>239</v>
      </c>
    </row>
    <row r="292" spans="4:6" x14ac:dyDescent="0.25">
      <c r="D292" s="16" t="s">
        <v>670</v>
      </c>
      <c r="E292" s="16">
        <v>270</v>
      </c>
      <c r="F292" s="16" t="s">
        <v>372</v>
      </c>
    </row>
    <row r="293" spans="4:6" x14ac:dyDescent="0.25">
      <c r="D293" s="16" t="s">
        <v>670</v>
      </c>
      <c r="E293" s="16">
        <v>270</v>
      </c>
      <c r="F293" s="16" t="s">
        <v>373</v>
      </c>
    </row>
    <row r="294" spans="4:6" x14ac:dyDescent="0.25">
      <c r="D294" s="16" t="s">
        <v>665</v>
      </c>
      <c r="E294" s="16">
        <v>196</v>
      </c>
      <c r="F294" s="16" t="s">
        <v>461</v>
      </c>
    </row>
    <row r="295" spans="4:6" x14ac:dyDescent="0.25">
      <c r="D295" s="16" t="s">
        <v>666</v>
      </c>
      <c r="E295" s="16">
        <v>221</v>
      </c>
      <c r="F295" s="16" t="s">
        <v>533</v>
      </c>
    </row>
    <row r="296" spans="4:6" x14ac:dyDescent="0.25">
      <c r="D296" s="16" t="s">
        <v>669</v>
      </c>
      <c r="E296" s="16">
        <v>137</v>
      </c>
      <c r="F296" s="16" t="s">
        <v>160</v>
      </c>
    </row>
    <row r="297" spans="4:6" x14ac:dyDescent="0.25">
      <c r="D297" s="16" t="s">
        <v>669</v>
      </c>
      <c r="E297" s="16">
        <v>53</v>
      </c>
      <c r="F297" s="16" t="s">
        <v>159</v>
      </c>
    </row>
    <row r="298" spans="4:6" x14ac:dyDescent="0.25">
      <c r="D298" s="16" t="s">
        <v>665</v>
      </c>
      <c r="E298" s="16">
        <v>180</v>
      </c>
      <c r="F298" s="16" t="s">
        <v>454</v>
      </c>
    </row>
    <row r="299" spans="4:6" x14ac:dyDescent="0.25">
      <c r="D299" s="16" t="s">
        <v>665</v>
      </c>
      <c r="E299" s="16">
        <v>77</v>
      </c>
      <c r="F299" s="16" t="s">
        <v>102</v>
      </c>
    </row>
    <row r="300" spans="4:6" x14ac:dyDescent="0.25">
      <c r="D300" s="16" t="s">
        <v>665</v>
      </c>
      <c r="E300" s="16">
        <v>156</v>
      </c>
      <c r="F300" s="16" t="s">
        <v>501</v>
      </c>
    </row>
    <row r="301" spans="4:6" x14ac:dyDescent="0.25">
      <c r="D301" s="16" t="s">
        <v>667</v>
      </c>
      <c r="E301" s="16">
        <v>71</v>
      </c>
      <c r="F301" s="16" t="s">
        <v>337</v>
      </c>
    </row>
    <row r="302" spans="4:6" x14ac:dyDescent="0.25">
      <c r="D302" s="16" t="s">
        <v>665</v>
      </c>
      <c r="E302" s="16">
        <v>168</v>
      </c>
      <c r="F302" s="16" t="s">
        <v>540</v>
      </c>
    </row>
    <row r="303" spans="4:6" x14ac:dyDescent="0.25">
      <c r="D303" s="16" t="s">
        <v>666</v>
      </c>
      <c r="E303" s="16">
        <v>55</v>
      </c>
      <c r="F303" s="16" t="s">
        <v>497</v>
      </c>
    </row>
    <row r="304" spans="4:6" x14ac:dyDescent="0.25">
      <c r="D304" s="16" t="s">
        <v>665</v>
      </c>
      <c r="E304" s="16">
        <v>147</v>
      </c>
      <c r="F304" s="16" t="s">
        <v>257</v>
      </c>
    </row>
    <row r="305" spans="4:6" x14ac:dyDescent="0.25">
      <c r="D305" s="16" t="s">
        <v>666</v>
      </c>
      <c r="E305" s="16">
        <v>55</v>
      </c>
      <c r="F305" s="16" t="s">
        <v>598</v>
      </c>
    </row>
    <row r="306" spans="4:6" x14ac:dyDescent="0.25">
      <c r="D306" s="16" t="s">
        <v>666</v>
      </c>
      <c r="E306" s="16">
        <v>119</v>
      </c>
      <c r="F306" s="16" t="s">
        <v>264</v>
      </c>
    </row>
    <row r="307" spans="4:6" x14ac:dyDescent="0.25">
      <c r="D307" s="16" t="s">
        <v>665</v>
      </c>
      <c r="E307" s="16">
        <v>168</v>
      </c>
      <c r="F307" s="16" t="s">
        <v>420</v>
      </c>
    </row>
    <row r="308" spans="4:6" x14ac:dyDescent="0.25">
      <c r="D308" s="16" t="s">
        <v>666</v>
      </c>
      <c r="E308" s="16">
        <v>44</v>
      </c>
      <c r="F308" s="16" t="s">
        <v>263</v>
      </c>
    </row>
    <row r="309" spans="4:6" x14ac:dyDescent="0.25">
      <c r="D309" s="16" t="s">
        <v>666</v>
      </c>
      <c r="E309" s="16">
        <v>126</v>
      </c>
      <c r="F309" s="16" t="s">
        <v>287</v>
      </c>
    </row>
    <row r="310" spans="4:6" x14ac:dyDescent="0.25">
      <c r="D310" s="16" t="s">
        <v>666</v>
      </c>
      <c r="E310" s="16">
        <v>184</v>
      </c>
      <c r="F310" s="16" t="s">
        <v>440</v>
      </c>
    </row>
    <row r="311" spans="4:6" x14ac:dyDescent="0.25">
      <c r="D311" s="16" t="s">
        <v>666</v>
      </c>
      <c r="E311" s="16">
        <v>216</v>
      </c>
      <c r="F311" s="16" t="s">
        <v>265</v>
      </c>
    </row>
    <row r="312" spans="4:6" x14ac:dyDescent="0.25">
      <c r="D312" s="16" t="s">
        <v>670</v>
      </c>
      <c r="E312" s="16">
        <v>306</v>
      </c>
      <c r="F312" s="16" t="s">
        <v>242</v>
      </c>
    </row>
    <row r="313" spans="4:6" x14ac:dyDescent="0.25">
      <c r="D313" s="16" t="s">
        <v>667</v>
      </c>
      <c r="E313" s="16">
        <v>161</v>
      </c>
      <c r="F313" s="16" t="s">
        <v>448</v>
      </c>
    </row>
    <row r="314" spans="4:6" x14ac:dyDescent="0.25">
      <c r="D314" s="16" t="s">
        <v>669</v>
      </c>
      <c r="E314" s="16">
        <v>154</v>
      </c>
      <c r="F314" s="16" t="s">
        <v>330</v>
      </c>
    </row>
    <row r="315" spans="4:6" x14ac:dyDescent="0.25">
      <c r="D315" s="16" t="s">
        <v>669</v>
      </c>
      <c r="E315" s="16">
        <v>116</v>
      </c>
      <c r="F315" s="16" t="s">
        <v>362</v>
      </c>
    </row>
    <row r="316" spans="4:6" x14ac:dyDescent="0.25">
      <c r="D316" s="16" t="s">
        <v>666</v>
      </c>
      <c r="E316" s="16">
        <v>127</v>
      </c>
      <c r="F316" s="16" t="s">
        <v>396</v>
      </c>
    </row>
    <row r="317" spans="4:6" x14ac:dyDescent="0.25">
      <c r="D317" s="16" t="s">
        <v>666</v>
      </c>
      <c r="E317" s="16">
        <v>235</v>
      </c>
      <c r="F317" s="16" t="s">
        <v>397</v>
      </c>
    </row>
    <row r="318" spans="4:6" x14ac:dyDescent="0.25">
      <c r="D318" s="16" t="s">
        <v>666</v>
      </c>
      <c r="E318" s="16">
        <v>227</v>
      </c>
      <c r="F318" s="16" t="s">
        <v>65</v>
      </c>
    </row>
    <row r="319" spans="4:6" x14ac:dyDescent="0.25">
      <c r="D319" s="16" t="s">
        <v>666</v>
      </c>
      <c r="E319" s="16">
        <v>142</v>
      </c>
      <c r="F319" s="16" t="s">
        <v>64</v>
      </c>
    </row>
    <row r="320" spans="4:6" x14ac:dyDescent="0.25">
      <c r="D320" s="16" t="s">
        <v>666</v>
      </c>
      <c r="E320" s="16">
        <v>61</v>
      </c>
      <c r="F320" s="16" t="s">
        <v>63</v>
      </c>
    </row>
    <row r="321" spans="4:6" x14ac:dyDescent="0.25">
      <c r="D321" s="16" t="s">
        <v>665</v>
      </c>
      <c r="E321" s="16">
        <v>73</v>
      </c>
      <c r="F321" s="16" t="s">
        <v>233</v>
      </c>
    </row>
    <row r="322" spans="4:6" x14ac:dyDescent="0.25">
      <c r="D322" s="16" t="s">
        <v>665</v>
      </c>
      <c r="E322" s="16">
        <v>144</v>
      </c>
      <c r="F322" s="16" t="s">
        <v>212</v>
      </c>
    </row>
    <row r="323" spans="4:6" x14ac:dyDescent="0.25">
      <c r="D323" s="16" t="s">
        <v>670</v>
      </c>
      <c r="E323" s="16">
        <v>40</v>
      </c>
      <c r="F323" s="16" t="s">
        <v>123</v>
      </c>
    </row>
    <row r="324" spans="4:6" x14ac:dyDescent="0.25">
      <c r="D324" s="16" t="s">
        <v>665</v>
      </c>
      <c r="E324" s="16">
        <v>173</v>
      </c>
      <c r="F324" s="16" t="s">
        <v>120</v>
      </c>
    </row>
    <row r="325" spans="4:6" x14ac:dyDescent="0.25">
      <c r="D325" s="16" t="s">
        <v>665</v>
      </c>
      <c r="E325" s="16">
        <v>243</v>
      </c>
      <c r="F325" s="16" t="s">
        <v>458</v>
      </c>
    </row>
    <row r="326" spans="4:6" x14ac:dyDescent="0.25">
      <c r="D326" s="16" t="s">
        <v>665</v>
      </c>
      <c r="E326" s="16">
        <v>65</v>
      </c>
      <c r="F326" s="16" t="s">
        <v>76</v>
      </c>
    </row>
    <row r="327" spans="4:6" x14ac:dyDescent="0.25">
      <c r="D327" s="16" t="s">
        <v>665</v>
      </c>
      <c r="E327" s="16">
        <v>163</v>
      </c>
      <c r="F327" s="16" t="s">
        <v>77</v>
      </c>
    </row>
    <row r="328" spans="4:6" x14ac:dyDescent="0.25">
      <c r="D328" s="16" t="s">
        <v>665</v>
      </c>
      <c r="E328" s="16">
        <v>241</v>
      </c>
      <c r="F328" s="16" t="s">
        <v>453</v>
      </c>
    </row>
    <row r="329" spans="4:6" x14ac:dyDescent="0.25">
      <c r="D329" s="16" t="s">
        <v>668</v>
      </c>
      <c r="E329" s="16">
        <v>47</v>
      </c>
      <c r="F329" s="16" t="s">
        <v>289</v>
      </c>
    </row>
    <row r="330" spans="4:6" x14ac:dyDescent="0.25">
      <c r="D330" s="16" t="s">
        <v>670</v>
      </c>
      <c r="E330" s="16">
        <v>207</v>
      </c>
      <c r="F330" s="16" t="s">
        <v>464</v>
      </c>
    </row>
    <row r="331" spans="4:6" x14ac:dyDescent="0.25">
      <c r="D331" s="16" t="s">
        <v>670</v>
      </c>
      <c r="E331" s="16">
        <v>270</v>
      </c>
      <c r="F331" s="16" t="s">
        <v>481</v>
      </c>
    </row>
    <row r="332" spans="4:6" x14ac:dyDescent="0.25">
      <c r="D332" s="16" t="s">
        <v>670</v>
      </c>
      <c r="E332" s="16">
        <v>179</v>
      </c>
      <c r="F332" s="16" t="s">
        <v>621</v>
      </c>
    </row>
    <row r="333" spans="4:6" x14ac:dyDescent="0.25">
      <c r="D333" s="16" t="s">
        <v>670</v>
      </c>
      <c r="E333" s="16">
        <v>166</v>
      </c>
      <c r="F333" s="16" t="s">
        <v>303</v>
      </c>
    </row>
    <row r="334" spans="4:6" x14ac:dyDescent="0.25">
      <c r="D334" s="16" t="s">
        <v>665</v>
      </c>
      <c r="E334" s="16">
        <v>61</v>
      </c>
      <c r="F334" s="16" t="s">
        <v>53</v>
      </c>
    </row>
    <row r="335" spans="4:6" x14ac:dyDescent="0.25">
      <c r="D335" s="16" t="s">
        <v>670</v>
      </c>
      <c r="E335" s="16">
        <v>163</v>
      </c>
      <c r="F335" s="16" t="s">
        <v>219</v>
      </c>
    </row>
    <row r="336" spans="4:6" x14ac:dyDescent="0.25">
      <c r="D336" s="16" t="s">
        <v>670</v>
      </c>
      <c r="E336" s="16">
        <v>69</v>
      </c>
      <c r="F336" s="16" t="s">
        <v>449</v>
      </c>
    </row>
    <row r="337" spans="4:6" x14ac:dyDescent="0.25">
      <c r="D337" s="16" t="s">
        <v>665</v>
      </c>
      <c r="E337" s="16">
        <v>161</v>
      </c>
      <c r="F337" s="16" t="s">
        <v>547</v>
      </c>
    </row>
    <row r="338" spans="4:6" x14ac:dyDescent="0.25">
      <c r="D338" s="16" t="s">
        <v>666</v>
      </c>
      <c r="E338" s="16">
        <v>56</v>
      </c>
      <c r="F338" s="16" t="s">
        <v>173</v>
      </c>
    </row>
    <row r="339" spans="4:6" x14ac:dyDescent="0.25">
      <c r="D339" s="16" t="s">
        <v>669</v>
      </c>
      <c r="E339" s="16">
        <v>88</v>
      </c>
      <c r="F339" s="16" t="s">
        <v>177</v>
      </c>
    </row>
    <row r="340" spans="4:6" x14ac:dyDescent="0.25">
      <c r="D340" s="16" t="s">
        <v>665</v>
      </c>
      <c r="E340" s="16">
        <v>149</v>
      </c>
      <c r="F340" s="16" t="s">
        <v>99</v>
      </c>
    </row>
    <row r="341" spans="4:6" x14ac:dyDescent="0.25">
      <c r="D341" s="16" t="s">
        <v>666</v>
      </c>
      <c r="E341" s="16">
        <v>142</v>
      </c>
      <c r="F341" s="16" t="s">
        <v>252</v>
      </c>
    </row>
    <row r="342" spans="4:6" x14ac:dyDescent="0.25">
      <c r="D342" s="16" t="s">
        <v>665</v>
      </c>
      <c r="E342" s="16">
        <v>145</v>
      </c>
      <c r="F342" s="16" t="s">
        <v>277</v>
      </c>
    </row>
    <row r="343" spans="4:6" x14ac:dyDescent="0.25">
      <c r="D343" s="16" t="s">
        <v>669</v>
      </c>
      <c r="E343" s="16">
        <v>133</v>
      </c>
      <c r="F343" s="16" t="s">
        <v>296</v>
      </c>
    </row>
    <row r="344" spans="4:6" x14ac:dyDescent="0.25">
      <c r="D344" s="16" t="s">
        <v>665</v>
      </c>
      <c r="E344" s="16">
        <v>144</v>
      </c>
      <c r="F344" s="16" t="s">
        <v>301</v>
      </c>
    </row>
    <row r="345" spans="4:6" x14ac:dyDescent="0.25">
      <c r="D345" s="16" t="s">
        <v>665</v>
      </c>
      <c r="E345" s="16">
        <v>56</v>
      </c>
      <c r="F345" s="16" t="s">
        <v>300</v>
      </c>
    </row>
    <row r="346" spans="4:6" x14ac:dyDescent="0.25">
      <c r="D346" s="16" t="s">
        <v>666</v>
      </c>
      <c r="E346" s="16">
        <v>236</v>
      </c>
      <c r="F346" s="16" t="s">
        <v>148</v>
      </c>
    </row>
    <row r="347" spans="4:6" x14ac:dyDescent="0.25">
      <c r="D347" s="16" t="s">
        <v>670</v>
      </c>
      <c r="E347" s="16">
        <v>270</v>
      </c>
      <c r="F347" s="16" t="s">
        <v>639</v>
      </c>
    </row>
    <row r="348" spans="4:6" x14ac:dyDescent="0.25">
      <c r="D348" s="16" t="s">
        <v>665</v>
      </c>
      <c r="E348" s="16">
        <v>58</v>
      </c>
      <c r="F348" s="16" t="s">
        <v>49</v>
      </c>
    </row>
    <row r="349" spans="4:6" x14ac:dyDescent="0.25">
      <c r="D349" s="16" t="s">
        <v>670</v>
      </c>
      <c r="E349" s="16">
        <v>261</v>
      </c>
      <c r="F349" s="16" t="s">
        <v>472</v>
      </c>
    </row>
    <row r="350" spans="4:6" x14ac:dyDescent="0.25">
      <c r="D350" s="16" t="s">
        <v>670</v>
      </c>
      <c r="E350" s="16">
        <v>270</v>
      </c>
      <c r="F350" s="16" t="s">
        <v>368</v>
      </c>
    </row>
    <row r="351" spans="4:6" x14ac:dyDescent="0.25">
      <c r="D351" s="16" t="s">
        <v>670</v>
      </c>
      <c r="E351" s="16">
        <v>147</v>
      </c>
      <c r="F351" s="16" t="s">
        <v>367</v>
      </c>
    </row>
    <row r="352" spans="4:6" x14ac:dyDescent="0.25">
      <c r="D352" s="16" t="s">
        <v>665</v>
      </c>
      <c r="E352" s="16">
        <v>72</v>
      </c>
      <c r="F352" s="16" t="s">
        <v>10</v>
      </c>
    </row>
    <row r="353" spans="4:6" x14ac:dyDescent="0.25">
      <c r="D353" s="16" t="s">
        <v>666</v>
      </c>
      <c r="E353" s="16">
        <v>270</v>
      </c>
      <c r="F353" s="16" t="s">
        <v>145</v>
      </c>
    </row>
    <row r="354" spans="4:6" x14ac:dyDescent="0.25">
      <c r="D354" s="16" t="s">
        <v>670</v>
      </c>
      <c r="E354" s="16">
        <v>306</v>
      </c>
      <c r="F354" s="16" t="s">
        <v>144</v>
      </c>
    </row>
    <row r="355" spans="4:6" x14ac:dyDescent="0.25">
      <c r="D355" s="16" t="s">
        <v>666</v>
      </c>
      <c r="E355" s="16">
        <v>70</v>
      </c>
      <c r="F355" s="16" t="s">
        <v>610</v>
      </c>
    </row>
    <row r="356" spans="4:6" x14ac:dyDescent="0.25">
      <c r="D356" s="16" t="s">
        <v>666</v>
      </c>
      <c r="E356" s="16">
        <v>179</v>
      </c>
      <c r="F356" s="16" t="s">
        <v>611</v>
      </c>
    </row>
    <row r="357" spans="4:6" x14ac:dyDescent="0.25">
      <c r="D357" s="16" t="s">
        <v>665</v>
      </c>
      <c r="E357" s="16">
        <v>147</v>
      </c>
      <c r="F357" s="16" t="s">
        <v>255</v>
      </c>
    </row>
    <row r="358" spans="4:6" x14ac:dyDescent="0.25">
      <c r="D358" s="16" t="s">
        <v>667</v>
      </c>
      <c r="E358" s="16">
        <v>189</v>
      </c>
      <c r="F358" s="16" t="s">
        <v>342</v>
      </c>
    </row>
    <row r="359" spans="4:6" x14ac:dyDescent="0.25">
      <c r="D359" s="16" t="s">
        <v>670</v>
      </c>
      <c r="E359" s="16">
        <v>172</v>
      </c>
      <c r="F359" s="16" t="s">
        <v>234</v>
      </c>
    </row>
    <row r="360" spans="4:6" x14ac:dyDescent="0.25">
      <c r="D360" s="16" t="s">
        <v>665</v>
      </c>
      <c r="E360" s="16">
        <v>62</v>
      </c>
      <c r="F360" s="16" t="s">
        <v>431</v>
      </c>
    </row>
    <row r="361" spans="4:6" x14ac:dyDescent="0.25">
      <c r="D361" s="16" t="s">
        <v>669</v>
      </c>
      <c r="E361" s="16">
        <v>60</v>
      </c>
      <c r="F361" s="16" t="s">
        <v>563</v>
      </c>
    </row>
    <row r="362" spans="4:6" x14ac:dyDescent="0.25">
      <c r="D362" s="16" t="s">
        <v>665</v>
      </c>
      <c r="E362" s="16">
        <v>142</v>
      </c>
      <c r="F362" s="16" t="s">
        <v>305</v>
      </c>
    </row>
    <row r="363" spans="4:6" x14ac:dyDescent="0.25">
      <c r="D363" s="16" t="s">
        <v>669</v>
      </c>
      <c r="E363" s="16">
        <v>87</v>
      </c>
      <c r="F363" s="16" t="s">
        <v>193</v>
      </c>
    </row>
    <row r="364" spans="4:6" x14ac:dyDescent="0.25">
      <c r="D364" s="16" t="s">
        <v>669</v>
      </c>
      <c r="E364" s="16">
        <v>173</v>
      </c>
      <c r="F364" s="16" t="s">
        <v>421</v>
      </c>
    </row>
    <row r="365" spans="4:6" x14ac:dyDescent="0.25">
      <c r="D365" s="16" t="s">
        <v>670</v>
      </c>
      <c r="E365" s="16">
        <v>261</v>
      </c>
      <c r="F365" s="16" t="s">
        <v>140</v>
      </c>
    </row>
    <row r="366" spans="4:6" x14ac:dyDescent="0.25">
      <c r="D366" s="16" t="s">
        <v>666</v>
      </c>
      <c r="E366" s="16">
        <v>142</v>
      </c>
      <c r="F366" s="16" t="s">
        <v>383</v>
      </c>
    </row>
    <row r="367" spans="4:6" x14ac:dyDescent="0.25">
      <c r="D367" s="16" t="s">
        <v>665</v>
      </c>
      <c r="E367" s="16">
        <v>148</v>
      </c>
      <c r="F367" s="16" t="s">
        <v>406</v>
      </c>
    </row>
    <row r="368" spans="4:6" x14ac:dyDescent="0.25">
      <c r="D368" s="16" t="s">
        <v>665</v>
      </c>
      <c r="E368" s="16">
        <v>161</v>
      </c>
      <c r="F368" s="16" t="s">
        <v>116</v>
      </c>
    </row>
    <row r="369" spans="4:6" x14ac:dyDescent="0.25">
      <c r="D369" s="16" t="s">
        <v>666</v>
      </c>
      <c r="E369" s="16">
        <v>62</v>
      </c>
      <c r="F369" s="16" t="s">
        <v>251</v>
      </c>
    </row>
    <row r="370" spans="4:6" x14ac:dyDescent="0.25">
      <c r="D370" s="16" t="s">
        <v>665</v>
      </c>
      <c r="E370" s="16">
        <v>175</v>
      </c>
      <c r="F370" s="16" t="s">
        <v>83</v>
      </c>
    </row>
    <row r="371" spans="4:6" x14ac:dyDescent="0.25">
      <c r="D371" s="16" t="s">
        <v>670</v>
      </c>
      <c r="E371" s="16">
        <v>78</v>
      </c>
      <c r="F371" s="16" t="s">
        <v>438</v>
      </c>
    </row>
    <row r="372" spans="4:6" x14ac:dyDescent="0.25">
      <c r="D372" s="16" t="s">
        <v>669</v>
      </c>
      <c r="E372" s="16">
        <v>58</v>
      </c>
      <c r="F372" s="16" t="s">
        <v>508</v>
      </c>
    </row>
    <row r="373" spans="4:6" x14ac:dyDescent="0.25">
      <c r="D373" s="16" t="s">
        <v>666</v>
      </c>
      <c r="E373" s="16">
        <v>81</v>
      </c>
      <c r="F373" s="16" t="s">
        <v>192</v>
      </c>
    </row>
    <row r="374" spans="4:6" x14ac:dyDescent="0.25">
      <c r="D374" s="16" t="s">
        <v>669</v>
      </c>
      <c r="E374" s="16">
        <v>170</v>
      </c>
      <c r="F374" s="16" t="s">
        <v>509</v>
      </c>
    </row>
    <row r="375" spans="4:6" x14ac:dyDescent="0.25">
      <c r="D375" s="16" t="s">
        <v>665</v>
      </c>
      <c r="E375" s="16">
        <v>64</v>
      </c>
      <c r="F375" s="16" t="s">
        <v>171</v>
      </c>
    </row>
    <row r="376" spans="4:6" x14ac:dyDescent="0.25">
      <c r="D376" s="16" t="s">
        <v>666</v>
      </c>
      <c r="E376" s="16">
        <v>223</v>
      </c>
      <c r="F376" s="16" t="s">
        <v>31</v>
      </c>
    </row>
    <row r="377" spans="4:6" x14ac:dyDescent="0.25">
      <c r="D377" s="16" t="s">
        <v>666</v>
      </c>
      <c r="E377" s="16">
        <v>223</v>
      </c>
      <c r="F377" s="16" t="s">
        <v>29</v>
      </c>
    </row>
    <row r="378" spans="4:6" x14ac:dyDescent="0.25">
      <c r="D378" s="16" t="s">
        <v>666</v>
      </c>
      <c r="E378" s="16">
        <v>55</v>
      </c>
      <c r="F378" s="16" t="s">
        <v>654</v>
      </c>
    </row>
    <row r="379" spans="4:6" x14ac:dyDescent="0.25">
      <c r="D379" s="16" t="s">
        <v>666</v>
      </c>
      <c r="E379" s="16">
        <v>55</v>
      </c>
      <c r="F379" s="16" t="s">
        <v>655</v>
      </c>
    </row>
    <row r="380" spans="4:6" x14ac:dyDescent="0.25">
      <c r="D380" s="16" t="s">
        <v>666</v>
      </c>
      <c r="E380" s="16">
        <v>128</v>
      </c>
      <c r="F380" s="16" t="s">
        <v>28</v>
      </c>
    </row>
    <row r="381" spans="4:6" x14ac:dyDescent="0.25">
      <c r="D381" s="16" t="s">
        <v>666</v>
      </c>
      <c r="E381" s="16">
        <v>128</v>
      </c>
      <c r="F381" s="16" t="s">
        <v>30</v>
      </c>
    </row>
    <row r="382" spans="4:6" x14ac:dyDescent="0.25">
      <c r="D382" s="16" t="s">
        <v>667</v>
      </c>
      <c r="E382" s="16">
        <v>53</v>
      </c>
      <c r="F382" s="16" t="s">
        <v>283</v>
      </c>
    </row>
    <row r="383" spans="4:6" x14ac:dyDescent="0.25">
      <c r="D383" s="16" t="s">
        <v>665</v>
      </c>
      <c r="E383" s="16">
        <v>177</v>
      </c>
      <c r="F383" s="16" t="s">
        <v>35</v>
      </c>
    </row>
    <row r="384" spans="4:6" x14ac:dyDescent="0.25">
      <c r="D384" s="16" t="s">
        <v>667</v>
      </c>
      <c r="E384" s="16">
        <v>160</v>
      </c>
      <c r="F384" s="16" t="s">
        <v>284</v>
      </c>
    </row>
    <row r="385" spans="4:6" x14ac:dyDescent="0.25">
      <c r="D385" s="16" t="s">
        <v>665</v>
      </c>
      <c r="E385" s="16">
        <v>155</v>
      </c>
      <c r="F385" s="16" t="s">
        <v>158</v>
      </c>
    </row>
    <row r="386" spans="4:6" x14ac:dyDescent="0.25">
      <c r="D386" s="16" t="s">
        <v>665</v>
      </c>
      <c r="E386" s="16">
        <v>75</v>
      </c>
      <c r="F386" s="16" t="s">
        <v>292</v>
      </c>
    </row>
    <row r="387" spans="4:6" x14ac:dyDescent="0.25">
      <c r="D387" s="16" t="s">
        <v>665</v>
      </c>
      <c r="E387" s="16">
        <v>61</v>
      </c>
      <c r="F387" s="16" t="s">
        <v>315</v>
      </c>
    </row>
    <row r="388" spans="4:6" x14ac:dyDescent="0.25">
      <c r="D388" s="16" t="s">
        <v>666</v>
      </c>
      <c r="E388" s="16">
        <v>119</v>
      </c>
      <c r="F388" s="16" t="s">
        <v>267</v>
      </c>
    </row>
    <row r="389" spans="4:6" x14ac:dyDescent="0.25">
      <c r="D389" s="16" t="s">
        <v>665</v>
      </c>
      <c r="E389" s="16">
        <v>168</v>
      </c>
      <c r="F389" s="16" t="s">
        <v>217</v>
      </c>
    </row>
    <row r="390" spans="4:6" x14ac:dyDescent="0.25">
      <c r="D390" s="16" t="s">
        <v>666</v>
      </c>
      <c r="E390" s="16">
        <v>64</v>
      </c>
      <c r="F390" s="16" t="s">
        <v>40</v>
      </c>
    </row>
    <row r="391" spans="4:6" x14ac:dyDescent="0.25">
      <c r="D391" s="16" t="s">
        <v>665</v>
      </c>
      <c r="E391" s="16">
        <v>71</v>
      </c>
      <c r="F391" s="16" t="s">
        <v>132</v>
      </c>
    </row>
    <row r="392" spans="4:6" x14ac:dyDescent="0.25">
      <c r="D392" s="16" t="s">
        <v>665</v>
      </c>
      <c r="E392" s="16">
        <v>173</v>
      </c>
      <c r="F392" s="16" t="s">
        <v>133</v>
      </c>
    </row>
    <row r="393" spans="4:6" x14ac:dyDescent="0.25">
      <c r="D393" s="16" t="s">
        <v>665</v>
      </c>
      <c r="E393" s="16">
        <v>77</v>
      </c>
      <c r="F393" s="16" t="s">
        <v>89</v>
      </c>
    </row>
    <row r="394" spans="4:6" x14ac:dyDescent="0.25">
      <c r="D394" s="16" t="s">
        <v>666</v>
      </c>
      <c r="E394" s="16">
        <v>28</v>
      </c>
      <c r="F394" s="16" t="s">
        <v>492</v>
      </c>
    </row>
    <row r="395" spans="4:6" x14ac:dyDescent="0.25">
      <c r="D395" s="16" t="s">
        <v>665</v>
      </c>
      <c r="E395" s="16">
        <v>142</v>
      </c>
      <c r="F395" s="16" t="s">
        <v>409</v>
      </c>
    </row>
    <row r="396" spans="4:6" x14ac:dyDescent="0.25">
      <c r="D396" s="16" t="s">
        <v>670</v>
      </c>
      <c r="E396" s="16">
        <v>306</v>
      </c>
      <c r="F396" s="16" t="s">
        <v>475</v>
      </c>
    </row>
    <row r="397" spans="4:6" x14ac:dyDescent="0.25">
      <c r="D397" s="16" t="s">
        <v>666</v>
      </c>
      <c r="E397" s="16">
        <v>134</v>
      </c>
      <c r="F397" s="16" t="s">
        <v>527</v>
      </c>
    </row>
    <row r="398" spans="4:6" x14ac:dyDescent="0.25">
      <c r="D398" s="16" t="s">
        <v>665</v>
      </c>
      <c r="E398" s="16">
        <v>63</v>
      </c>
      <c r="F398" s="16" t="s">
        <v>506</v>
      </c>
    </row>
    <row r="399" spans="4:6" x14ac:dyDescent="0.25">
      <c r="D399" s="16" t="s">
        <v>665</v>
      </c>
      <c r="E399" s="16">
        <v>63</v>
      </c>
      <c r="F399" s="16" t="s">
        <v>502</v>
      </c>
    </row>
    <row r="400" spans="4:6" x14ac:dyDescent="0.25">
      <c r="D400" s="16" t="s">
        <v>665</v>
      </c>
      <c r="E400" s="16">
        <v>63</v>
      </c>
      <c r="F400" s="16" t="s">
        <v>504</v>
      </c>
    </row>
    <row r="401" spans="4:6" x14ac:dyDescent="0.25">
      <c r="D401" s="16" t="s">
        <v>665</v>
      </c>
      <c r="E401" s="16">
        <v>57</v>
      </c>
      <c r="F401" s="16" t="s">
        <v>43</v>
      </c>
    </row>
    <row r="402" spans="4:6" x14ac:dyDescent="0.25">
      <c r="D402" s="16" t="s">
        <v>665</v>
      </c>
      <c r="E402" s="16">
        <v>142</v>
      </c>
      <c r="F402" s="16" t="s">
        <v>44</v>
      </c>
    </row>
    <row r="403" spans="4:6" x14ac:dyDescent="0.25">
      <c r="D403" s="16" t="s">
        <v>665</v>
      </c>
      <c r="E403" s="16">
        <v>51</v>
      </c>
      <c r="F403" s="16" t="s">
        <v>495</v>
      </c>
    </row>
    <row r="404" spans="4:6" x14ac:dyDescent="0.25">
      <c r="D404" s="16" t="s">
        <v>665</v>
      </c>
      <c r="E404" s="16">
        <v>68</v>
      </c>
      <c r="F404" s="16" t="s">
        <v>615</v>
      </c>
    </row>
    <row r="405" spans="4:6" x14ac:dyDescent="0.25">
      <c r="D405" s="16" t="s">
        <v>665</v>
      </c>
      <c r="E405" s="16">
        <v>151</v>
      </c>
      <c r="F405" s="16" t="s">
        <v>272</v>
      </c>
    </row>
    <row r="406" spans="4:6" x14ac:dyDescent="0.25">
      <c r="D406" s="16" t="s">
        <v>665</v>
      </c>
      <c r="E406" s="16">
        <v>154</v>
      </c>
      <c r="F406" s="16" t="s">
        <v>50</v>
      </c>
    </row>
    <row r="407" spans="4:6" x14ac:dyDescent="0.25">
      <c r="D407" s="16" t="s">
        <v>665</v>
      </c>
      <c r="E407" s="16">
        <v>56</v>
      </c>
      <c r="F407" s="16" t="s">
        <v>539</v>
      </c>
    </row>
    <row r="408" spans="4:6" x14ac:dyDescent="0.25">
      <c r="D408" s="16" t="s">
        <v>665</v>
      </c>
      <c r="E408" s="16">
        <v>66</v>
      </c>
      <c r="F408" s="16" t="s">
        <v>224</v>
      </c>
    </row>
    <row r="409" spans="4:6" x14ac:dyDescent="0.25">
      <c r="D409" s="16" t="s">
        <v>670</v>
      </c>
      <c r="E409" s="16">
        <v>216</v>
      </c>
      <c r="F409" s="16" t="s">
        <v>480</v>
      </c>
    </row>
    <row r="410" spans="4:6" x14ac:dyDescent="0.25">
      <c r="D410" s="16" t="s">
        <v>665</v>
      </c>
      <c r="E410" s="16">
        <v>41</v>
      </c>
      <c r="F410" s="16" t="s">
        <v>166</v>
      </c>
    </row>
    <row r="411" spans="4:6" x14ac:dyDescent="0.25">
      <c r="D411" s="16" t="s">
        <v>666</v>
      </c>
      <c r="E411" s="16">
        <v>211</v>
      </c>
      <c r="F411" s="16" t="s">
        <v>17</v>
      </c>
    </row>
    <row r="412" spans="4:6" x14ac:dyDescent="0.25">
      <c r="D412" s="16" t="s">
        <v>666</v>
      </c>
      <c r="E412" s="16">
        <v>122</v>
      </c>
      <c r="F412" s="16" t="s">
        <v>16</v>
      </c>
    </row>
    <row r="413" spans="4:6" x14ac:dyDescent="0.25">
      <c r="D413" s="16" t="s">
        <v>666</v>
      </c>
      <c r="E413" s="16">
        <v>50</v>
      </c>
      <c r="F413" s="16" t="s">
        <v>15</v>
      </c>
    </row>
    <row r="414" spans="4:6" x14ac:dyDescent="0.25">
      <c r="D414" s="16" t="s">
        <v>666</v>
      </c>
      <c r="E414" s="16">
        <v>53</v>
      </c>
      <c r="F414" s="16" t="s">
        <v>510</v>
      </c>
    </row>
    <row r="415" spans="4:6" x14ac:dyDescent="0.25">
      <c r="D415" s="16" t="s">
        <v>666</v>
      </c>
      <c r="E415" s="16">
        <v>146</v>
      </c>
      <c r="F415" s="16" t="s">
        <v>490</v>
      </c>
    </row>
    <row r="416" spans="4:6" x14ac:dyDescent="0.25">
      <c r="D416" s="16" t="s">
        <v>665</v>
      </c>
      <c r="E416" s="16">
        <v>105</v>
      </c>
      <c r="F416" s="16" t="s">
        <v>24</v>
      </c>
    </row>
    <row r="417" spans="4:6" x14ac:dyDescent="0.25">
      <c r="D417" s="16" t="s">
        <v>670</v>
      </c>
      <c r="E417" s="16">
        <v>158</v>
      </c>
      <c r="F417" s="16" t="s">
        <v>214</v>
      </c>
    </row>
    <row r="418" spans="4:6" x14ac:dyDescent="0.25">
      <c r="D418" s="16" t="s">
        <v>665</v>
      </c>
      <c r="E418" s="16">
        <v>58</v>
      </c>
      <c r="F418" s="16" t="s">
        <v>197</v>
      </c>
    </row>
    <row r="419" spans="4:6" x14ac:dyDescent="0.25">
      <c r="D419" s="16" t="s">
        <v>670</v>
      </c>
      <c r="E419" s="16">
        <v>175</v>
      </c>
      <c r="F419" s="16" t="s">
        <v>121</v>
      </c>
    </row>
    <row r="420" spans="4:6" x14ac:dyDescent="0.25">
      <c r="D420" s="16" t="s">
        <v>666</v>
      </c>
      <c r="E420" s="16">
        <v>63</v>
      </c>
      <c r="F420" s="16" t="s">
        <v>385</v>
      </c>
    </row>
    <row r="421" spans="4:6" x14ac:dyDescent="0.25">
      <c r="D421" s="16" t="s">
        <v>665</v>
      </c>
      <c r="E421" s="16">
        <v>142</v>
      </c>
      <c r="F421" s="16" t="s">
        <v>304</v>
      </c>
    </row>
    <row r="422" spans="4:6" x14ac:dyDescent="0.25">
      <c r="D422" s="16" t="s">
        <v>666</v>
      </c>
      <c r="E422" s="16">
        <v>225</v>
      </c>
      <c r="F422" s="16" t="s">
        <v>180</v>
      </c>
    </row>
    <row r="423" spans="4:6" x14ac:dyDescent="0.25">
      <c r="D423" s="16" t="s">
        <v>666</v>
      </c>
      <c r="E423" s="16">
        <v>60</v>
      </c>
      <c r="F423" s="16" t="s">
        <v>57</v>
      </c>
    </row>
    <row r="424" spans="4:6" x14ac:dyDescent="0.25">
      <c r="D424" s="16" t="s">
        <v>666</v>
      </c>
      <c r="E424" s="16">
        <v>135</v>
      </c>
      <c r="F424" s="16" t="s">
        <v>58</v>
      </c>
    </row>
    <row r="425" spans="4:6" x14ac:dyDescent="0.25">
      <c r="D425" s="16" t="s">
        <v>666</v>
      </c>
      <c r="E425" s="16">
        <v>225</v>
      </c>
      <c r="F425" s="16" t="s">
        <v>59</v>
      </c>
    </row>
    <row r="426" spans="4:6" x14ac:dyDescent="0.25">
      <c r="D426" s="16" t="s">
        <v>665</v>
      </c>
      <c r="E426" s="16">
        <v>82</v>
      </c>
      <c r="F426" s="16" t="s">
        <v>74</v>
      </c>
    </row>
    <row r="427" spans="4:6" x14ac:dyDescent="0.25">
      <c r="D427" s="16" t="s">
        <v>665</v>
      </c>
      <c r="E427" s="16">
        <v>44</v>
      </c>
      <c r="F427" s="16" t="s">
        <v>254</v>
      </c>
    </row>
    <row r="428" spans="4:6" x14ac:dyDescent="0.25">
      <c r="D428" s="16" t="s">
        <v>665</v>
      </c>
      <c r="E428" s="16">
        <v>79</v>
      </c>
      <c r="F428" s="16" t="s">
        <v>131</v>
      </c>
    </row>
    <row r="429" spans="4:6" x14ac:dyDescent="0.25">
      <c r="D429" s="16" t="s">
        <v>665</v>
      </c>
      <c r="E429" s="16">
        <v>180</v>
      </c>
      <c r="F429" s="16" t="s">
        <v>226</v>
      </c>
    </row>
    <row r="430" spans="4:6" x14ac:dyDescent="0.25">
      <c r="D430" s="16" t="s">
        <v>665</v>
      </c>
      <c r="E430" s="16">
        <v>241</v>
      </c>
      <c r="F430" s="16" t="s">
        <v>465</v>
      </c>
    </row>
    <row r="431" spans="4:6" x14ac:dyDescent="0.25">
      <c r="D431" s="16" t="s">
        <v>665</v>
      </c>
      <c r="E431" s="16">
        <v>159</v>
      </c>
      <c r="F431" s="16" t="s">
        <v>54</v>
      </c>
    </row>
    <row r="432" spans="4:6" x14ac:dyDescent="0.25">
      <c r="D432" s="16" t="s">
        <v>666</v>
      </c>
      <c r="E432" s="16">
        <v>142</v>
      </c>
      <c r="F432" s="16" t="s">
        <v>386</v>
      </c>
    </row>
    <row r="433" spans="4:6" x14ac:dyDescent="0.25">
      <c r="D433" s="16" t="s">
        <v>665</v>
      </c>
      <c r="E433" s="16">
        <v>184</v>
      </c>
      <c r="F433" s="16" t="s">
        <v>467</v>
      </c>
    </row>
    <row r="434" spans="4:6" x14ac:dyDescent="0.25">
      <c r="D434" s="16" t="s">
        <v>665</v>
      </c>
      <c r="E434" s="16">
        <v>64</v>
      </c>
      <c r="F434" s="16" t="s">
        <v>51</v>
      </c>
    </row>
    <row r="435" spans="4:6" x14ac:dyDescent="0.25">
      <c r="D435" s="16" t="s">
        <v>670</v>
      </c>
      <c r="E435" s="16">
        <v>144</v>
      </c>
      <c r="F435" s="16" t="s">
        <v>240</v>
      </c>
    </row>
    <row r="436" spans="4:6" x14ac:dyDescent="0.25">
      <c r="D436" s="16" t="s">
        <v>665</v>
      </c>
      <c r="E436" s="16">
        <v>56</v>
      </c>
      <c r="F436" s="16" t="s">
        <v>500</v>
      </c>
    </row>
    <row r="437" spans="4:6" x14ac:dyDescent="0.25">
      <c r="D437" s="16" t="s">
        <v>669</v>
      </c>
      <c r="E437" s="16">
        <v>158</v>
      </c>
      <c r="F437" s="16" t="s">
        <v>424</v>
      </c>
    </row>
    <row r="438" spans="4:6" x14ac:dyDescent="0.25">
      <c r="D438" s="16" t="s">
        <v>665</v>
      </c>
      <c r="E438" s="16">
        <v>151</v>
      </c>
      <c r="F438" s="16" t="s">
        <v>189</v>
      </c>
    </row>
    <row r="439" spans="4:6" x14ac:dyDescent="0.25">
      <c r="D439" s="16" t="s">
        <v>666</v>
      </c>
      <c r="E439" s="16">
        <v>142</v>
      </c>
      <c r="F439" s="16" t="s">
        <v>150</v>
      </c>
    </row>
    <row r="440" spans="4:6" x14ac:dyDescent="0.25">
      <c r="D440" s="16" t="s">
        <v>665</v>
      </c>
      <c r="E440" s="16">
        <v>86</v>
      </c>
      <c r="F440" s="16" t="s">
        <v>204</v>
      </c>
    </row>
    <row r="441" spans="4:6" x14ac:dyDescent="0.25">
      <c r="D441" s="16" t="s">
        <v>665</v>
      </c>
      <c r="E441" s="16">
        <v>214</v>
      </c>
      <c r="F441" s="16" t="s">
        <v>25</v>
      </c>
    </row>
    <row r="442" spans="4:6" x14ac:dyDescent="0.25">
      <c r="D442" s="16" t="s">
        <v>670</v>
      </c>
      <c r="E442" s="16">
        <v>261</v>
      </c>
      <c r="F442" s="16" t="s">
        <v>236</v>
      </c>
    </row>
    <row r="443" spans="4:6" x14ac:dyDescent="0.25">
      <c r="D443" s="16" t="s">
        <v>670</v>
      </c>
      <c r="E443" s="16">
        <v>40</v>
      </c>
      <c r="F443" s="16" t="s">
        <v>273</v>
      </c>
    </row>
    <row r="444" spans="4:6" x14ac:dyDescent="0.25">
      <c r="D444" s="16" t="s">
        <v>667</v>
      </c>
      <c r="E444" s="16">
        <v>173</v>
      </c>
      <c r="F444" s="16" t="s">
        <v>401</v>
      </c>
    </row>
    <row r="445" spans="4:6" x14ac:dyDescent="0.25">
      <c r="D445" s="16" t="s">
        <v>665</v>
      </c>
      <c r="E445" s="16">
        <v>175</v>
      </c>
      <c r="F445" s="16" t="s">
        <v>75</v>
      </c>
    </row>
    <row r="446" spans="4:6" x14ac:dyDescent="0.25">
      <c r="D446" s="16" t="s">
        <v>665</v>
      </c>
      <c r="E446" s="16">
        <v>145</v>
      </c>
      <c r="F446" s="16" t="s">
        <v>19</v>
      </c>
    </row>
    <row r="447" spans="4:6" x14ac:dyDescent="0.25">
      <c r="D447" s="16" t="s">
        <v>665</v>
      </c>
      <c r="E447" s="16">
        <v>51</v>
      </c>
      <c r="F447" s="16" t="s">
        <v>18</v>
      </c>
    </row>
    <row r="448" spans="4:6" x14ac:dyDescent="0.25">
      <c r="D448" s="16" t="s">
        <v>670</v>
      </c>
      <c r="E448" s="16">
        <v>306</v>
      </c>
      <c r="F448" s="16" t="s">
        <v>376</v>
      </c>
    </row>
    <row r="449" spans="4:6" x14ac:dyDescent="0.25">
      <c r="D449" s="16" t="s">
        <v>670</v>
      </c>
      <c r="E449" s="16">
        <v>261</v>
      </c>
      <c r="F449" s="16" t="s">
        <v>370</v>
      </c>
    </row>
    <row r="450" spans="4:6" x14ac:dyDescent="0.25">
      <c r="D450" s="16" t="s">
        <v>670</v>
      </c>
      <c r="E450" s="16">
        <v>302</v>
      </c>
      <c r="F450" s="16" t="s">
        <v>477</v>
      </c>
    </row>
    <row r="451" spans="4:6" x14ac:dyDescent="0.25">
      <c r="D451" s="16" t="s">
        <v>670</v>
      </c>
      <c r="E451" s="16">
        <v>261</v>
      </c>
      <c r="F451" s="16" t="s">
        <v>369</v>
      </c>
    </row>
    <row r="452" spans="4:6" x14ac:dyDescent="0.25">
      <c r="D452" s="16" t="s">
        <v>670</v>
      </c>
      <c r="E452" s="16">
        <v>261</v>
      </c>
      <c r="F452" s="16" t="s">
        <v>371</v>
      </c>
    </row>
    <row r="453" spans="4:6" x14ac:dyDescent="0.25">
      <c r="D453" s="16" t="s">
        <v>670</v>
      </c>
      <c r="E453" s="16">
        <v>170</v>
      </c>
      <c r="F453" s="16" t="s">
        <v>361</v>
      </c>
    </row>
    <row r="454" spans="4:6" x14ac:dyDescent="0.25">
      <c r="D454" s="16" t="s">
        <v>665</v>
      </c>
      <c r="E454" s="16">
        <v>60</v>
      </c>
      <c r="F454" s="16" t="s">
        <v>216</v>
      </c>
    </row>
    <row r="455" spans="4:6" x14ac:dyDescent="0.25">
      <c r="D455" s="16" t="s">
        <v>670</v>
      </c>
      <c r="E455" s="16">
        <v>306</v>
      </c>
      <c r="F455" s="16" t="s">
        <v>634</v>
      </c>
    </row>
    <row r="456" spans="4:6" x14ac:dyDescent="0.25">
      <c r="D456" s="16" t="s">
        <v>666</v>
      </c>
      <c r="E456" s="16">
        <v>221</v>
      </c>
      <c r="F456" s="16" t="s">
        <v>570</v>
      </c>
    </row>
    <row r="457" spans="4:6" x14ac:dyDescent="0.25">
      <c r="D457" s="16" t="s">
        <v>670</v>
      </c>
      <c r="E457" s="16">
        <v>170</v>
      </c>
      <c r="F457" s="16" t="s">
        <v>106</v>
      </c>
    </row>
    <row r="458" spans="4:6" x14ac:dyDescent="0.25">
      <c r="D458" s="16" t="s">
        <v>670</v>
      </c>
      <c r="E458" s="16">
        <v>69</v>
      </c>
      <c r="F458" s="16" t="s">
        <v>105</v>
      </c>
    </row>
    <row r="459" spans="4:6" x14ac:dyDescent="0.25">
      <c r="D459" s="16" t="s">
        <v>670</v>
      </c>
      <c r="E459" s="16">
        <v>241</v>
      </c>
      <c r="F459" s="16" t="s">
        <v>455</v>
      </c>
    </row>
    <row r="460" spans="4:6" x14ac:dyDescent="0.25">
      <c r="D460" s="16" t="s">
        <v>666</v>
      </c>
      <c r="E460" s="16">
        <v>57</v>
      </c>
      <c r="F460" s="16" t="s">
        <v>439</v>
      </c>
    </row>
    <row r="461" spans="4:6" x14ac:dyDescent="0.25">
      <c r="D461" s="16" t="s">
        <v>666</v>
      </c>
      <c r="E461" s="16">
        <v>56</v>
      </c>
      <c r="F461" s="16" t="s">
        <v>515</v>
      </c>
    </row>
    <row r="462" spans="4:6" x14ac:dyDescent="0.25">
      <c r="D462" s="16" t="s">
        <v>666</v>
      </c>
      <c r="E462" s="16">
        <v>140</v>
      </c>
      <c r="F462" s="16" t="s">
        <v>308</v>
      </c>
    </row>
    <row r="463" spans="4:6" x14ac:dyDescent="0.25">
      <c r="D463" s="16" t="s">
        <v>666</v>
      </c>
      <c r="E463" s="16">
        <v>227</v>
      </c>
      <c r="F463" s="16" t="s">
        <v>399</v>
      </c>
    </row>
    <row r="464" spans="4:6" x14ac:dyDescent="0.25">
      <c r="D464" s="16" t="s">
        <v>665</v>
      </c>
      <c r="E464" s="16">
        <v>154</v>
      </c>
      <c r="F464" s="16" t="s">
        <v>470</v>
      </c>
    </row>
    <row r="465" spans="4:6" x14ac:dyDescent="0.25">
      <c r="D465" s="16" t="s">
        <v>670</v>
      </c>
      <c r="E465" s="16">
        <v>70</v>
      </c>
      <c r="F465" s="16" t="s">
        <v>618</v>
      </c>
    </row>
    <row r="466" spans="4:6" x14ac:dyDescent="0.25">
      <c r="D466" s="16" t="s">
        <v>666</v>
      </c>
      <c r="E466" s="16">
        <v>133</v>
      </c>
      <c r="F466" s="16" t="s">
        <v>295</v>
      </c>
    </row>
    <row r="467" spans="4:6" x14ac:dyDescent="0.25">
      <c r="D467" s="16" t="s">
        <v>670</v>
      </c>
      <c r="E467" s="16">
        <v>270</v>
      </c>
      <c r="F467" s="16" t="s">
        <v>365</v>
      </c>
    </row>
    <row r="468" spans="4:6" x14ac:dyDescent="0.25">
      <c r="D468" s="16" t="s">
        <v>666</v>
      </c>
      <c r="E468" s="16">
        <v>238</v>
      </c>
      <c r="F468" s="16" t="s">
        <v>494</v>
      </c>
    </row>
    <row r="469" spans="4:6" x14ac:dyDescent="0.25">
      <c r="D469" s="16" t="s">
        <v>666</v>
      </c>
      <c r="E469" s="16">
        <v>58</v>
      </c>
      <c r="F469" s="16" t="s">
        <v>542</v>
      </c>
    </row>
    <row r="470" spans="4:6" x14ac:dyDescent="0.25">
      <c r="D470" s="16" t="s">
        <v>665</v>
      </c>
      <c r="E470" s="16">
        <v>60</v>
      </c>
      <c r="F470" s="16" t="s">
        <v>26</v>
      </c>
    </row>
    <row r="471" spans="4:6" x14ac:dyDescent="0.25">
      <c r="D471" s="16" t="s">
        <v>665</v>
      </c>
      <c r="E471" s="16">
        <v>158</v>
      </c>
      <c r="F471" s="16" t="s">
        <v>27</v>
      </c>
    </row>
    <row r="472" spans="4:6" x14ac:dyDescent="0.25">
      <c r="D472" s="16" t="s">
        <v>665</v>
      </c>
      <c r="E472" s="16">
        <v>163</v>
      </c>
      <c r="F472" s="16" t="s">
        <v>530</v>
      </c>
    </row>
    <row r="473" spans="4:6" x14ac:dyDescent="0.25">
      <c r="D473" s="16" t="s">
        <v>665</v>
      </c>
      <c r="E473" s="16">
        <v>166</v>
      </c>
      <c r="F473" s="16" t="s">
        <v>577</v>
      </c>
    </row>
    <row r="474" spans="4:6" x14ac:dyDescent="0.25">
      <c r="D474" s="16" t="s">
        <v>666</v>
      </c>
      <c r="E474" s="16">
        <v>239</v>
      </c>
      <c r="F474" s="16" t="s">
        <v>247</v>
      </c>
    </row>
    <row r="475" spans="4:6" x14ac:dyDescent="0.25">
      <c r="D475" s="16" t="s">
        <v>665</v>
      </c>
      <c r="E475" s="16">
        <v>175</v>
      </c>
      <c r="F475" s="16" t="s">
        <v>205</v>
      </c>
    </row>
    <row r="476" spans="4:6" x14ac:dyDescent="0.25">
      <c r="D476" s="16" t="s">
        <v>666</v>
      </c>
      <c r="E476" s="16">
        <v>214</v>
      </c>
      <c r="F476" s="16" t="s">
        <v>536</v>
      </c>
    </row>
    <row r="477" spans="4:6" x14ac:dyDescent="0.25">
      <c r="D477" s="16" t="s">
        <v>665</v>
      </c>
      <c r="E477" s="16">
        <v>171</v>
      </c>
      <c r="F477" s="16" t="s">
        <v>551</v>
      </c>
    </row>
    <row r="478" spans="4:6" x14ac:dyDescent="0.25">
      <c r="D478" s="16" t="s">
        <v>665</v>
      </c>
      <c r="E478" s="16">
        <v>70</v>
      </c>
      <c r="F478" s="16" t="s">
        <v>550</v>
      </c>
    </row>
    <row r="479" spans="4:6" x14ac:dyDescent="0.25">
      <c r="D479" s="16" t="s">
        <v>665</v>
      </c>
      <c r="E479" s="16">
        <v>100</v>
      </c>
      <c r="F479" s="16" t="s">
        <v>117</v>
      </c>
    </row>
    <row r="480" spans="4:6" x14ac:dyDescent="0.25">
      <c r="D480" s="16" t="s">
        <v>665</v>
      </c>
      <c r="E480" s="16">
        <v>154</v>
      </c>
      <c r="F480" s="16" t="s">
        <v>111</v>
      </c>
    </row>
    <row r="481" spans="4:6" x14ac:dyDescent="0.25">
      <c r="D481" s="16" t="s">
        <v>665</v>
      </c>
      <c r="E481" s="16">
        <v>158</v>
      </c>
      <c r="F481" s="16" t="s">
        <v>113</v>
      </c>
    </row>
    <row r="482" spans="4:6" x14ac:dyDescent="0.25">
      <c r="D482" s="16" t="s">
        <v>666</v>
      </c>
      <c r="E482" s="16">
        <v>144</v>
      </c>
      <c r="F482" s="16" t="s">
        <v>356</v>
      </c>
    </row>
    <row r="483" spans="4:6" x14ac:dyDescent="0.25">
      <c r="D483" s="16" t="s">
        <v>666</v>
      </c>
      <c r="E483" s="16">
        <v>44</v>
      </c>
      <c r="F483" s="16" t="s">
        <v>266</v>
      </c>
    </row>
    <row r="484" spans="4:6" x14ac:dyDescent="0.25">
      <c r="D484" s="16" t="s">
        <v>665</v>
      </c>
      <c r="E484" s="16">
        <v>65</v>
      </c>
      <c r="F484" s="16" t="s">
        <v>80</v>
      </c>
    </row>
    <row r="485" spans="4:6" x14ac:dyDescent="0.25">
      <c r="D485" s="16" t="s">
        <v>666</v>
      </c>
      <c r="E485" s="16">
        <v>225</v>
      </c>
      <c r="F485" s="16" t="s">
        <v>528</v>
      </c>
    </row>
    <row r="486" spans="4:6" x14ac:dyDescent="0.25">
      <c r="D486" s="16" t="s">
        <v>665</v>
      </c>
      <c r="E486" s="16">
        <v>43</v>
      </c>
      <c r="F486" s="16" t="s">
        <v>155</v>
      </c>
    </row>
    <row r="487" spans="4:6" x14ac:dyDescent="0.25">
      <c r="D487" s="16" t="s">
        <v>666</v>
      </c>
      <c r="E487" s="16">
        <v>238</v>
      </c>
      <c r="F487" s="16" t="s">
        <v>488</v>
      </c>
    </row>
    <row r="488" spans="4:6" x14ac:dyDescent="0.25">
      <c r="D488" s="16" t="s">
        <v>666</v>
      </c>
      <c r="E488" s="16">
        <v>145</v>
      </c>
      <c r="F488" s="16" t="s">
        <v>487</v>
      </c>
    </row>
    <row r="489" spans="4:6" x14ac:dyDescent="0.25">
      <c r="D489" s="16" t="s">
        <v>668</v>
      </c>
      <c r="E489" s="16">
        <v>160</v>
      </c>
      <c r="F489" s="16" t="s">
        <v>329</v>
      </c>
    </row>
    <row r="490" spans="4:6" x14ac:dyDescent="0.25">
      <c r="D490" s="16" t="s">
        <v>666</v>
      </c>
      <c r="E490" s="16">
        <v>62</v>
      </c>
      <c r="F490" s="16" t="s">
        <v>531</v>
      </c>
    </row>
    <row r="491" spans="4:6" x14ac:dyDescent="0.25">
      <c r="D491" s="16" t="s">
        <v>670</v>
      </c>
      <c r="E491" s="16">
        <v>161</v>
      </c>
      <c r="F491" s="16" t="s">
        <v>312</v>
      </c>
    </row>
    <row r="492" spans="4:6" x14ac:dyDescent="0.25">
      <c r="D492" s="16" t="s">
        <v>666</v>
      </c>
      <c r="E492" s="16">
        <v>270</v>
      </c>
      <c r="F492" s="16" t="s">
        <v>483</v>
      </c>
    </row>
    <row r="493" spans="4:6" x14ac:dyDescent="0.25">
      <c r="D493" s="16" t="s">
        <v>667</v>
      </c>
      <c r="E493" s="16">
        <v>83</v>
      </c>
      <c r="F493" s="16" t="s">
        <v>285</v>
      </c>
    </row>
    <row r="494" spans="4:6" x14ac:dyDescent="0.25">
      <c r="D494" s="16" t="s">
        <v>670</v>
      </c>
      <c r="E494" s="16">
        <v>147</v>
      </c>
      <c r="F494" s="16" t="s">
        <v>364</v>
      </c>
    </row>
    <row r="495" spans="4:6" x14ac:dyDescent="0.25">
      <c r="D495" s="16" t="s">
        <v>670</v>
      </c>
      <c r="E495" s="16">
        <v>61</v>
      </c>
      <c r="F495" s="16" t="s">
        <v>84</v>
      </c>
    </row>
    <row r="496" spans="4:6" x14ac:dyDescent="0.25">
      <c r="D496" s="16" t="s">
        <v>665</v>
      </c>
      <c r="E496" s="16">
        <v>65</v>
      </c>
      <c r="F496" s="16" t="s">
        <v>414</v>
      </c>
    </row>
    <row r="497" spans="4:6" x14ac:dyDescent="0.25">
      <c r="D497" s="16" t="s">
        <v>665</v>
      </c>
      <c r="E497" s="16">
        <v>61</v>
      </c>
      <c r="F497" s="16" t="s">
        <v>607</v>
      </c>
    </row>
    <row r="498" spans="4:6" x14ac:dyDescent="0.25">
      <c r="D498" s="16" t="s">
        <v>667</v>
      </c>
      <c r="E498" s="16">
        <v>70</v>
      </c>
      <c r="F498" s="16" t="s">
        <v>402</v>
      </c>
    </row>
    <row r="499" spans="4:6" x14ac:dyDescent="0.25">
      <c r="D499" s="16" t="s">
        <v>666</v>
      </c>
      <c r="E499" s="16">
        <v>216</v>
      </c>
      <c r="F499" s="16" t="s">
        <v>268</v>
      </c>
    </row>
    <row r="500" spans="4:6" x14ac:dyDescent="0.25">
      <c r="D500" s="16" t="s">
        <v>666</v>
      </c>
      <c r="E500" s="16">
        <v>53</v>
      </c>
      <c r="F500" s="16" t="s">
        <v>395</v>
      </c>
    </row>
    <row r="501" spans="4:6" x14ac:dyDescent="0.25">
      <c r="D501" s="16" t="s">
        <v>668</v>
      </c>
      <c r="E501" s="16">
        <v>59</v>
      </c>
      <c r="F501" s="16" t="s">
        <v>278</v>
      </c>
    </row>
    <row r="502" spans="4:6" x14ac:dyDescent="0.25">
      <c r="D502" s="16" t="s">
        <v>666</v>
      </c>
      <c r="E502" s="16">
        <v>177</v>
      </c>
      <c r="F502" s="16" t="s">
        <v>206</v>
      </c>
    </row>
    <row r="503" spans="4:6" x14ac:dyDescent="0.25">
      <c r="D503" s="16" t="s">
        <v>669</v>
      </c>
      <c r="E503" s="16">
        <v>59</v>
      </c>
      <c r="F503" s="16" t="s">
        <v>345</v>
      </c>
    </row>
    <row r="504" spans="4:6" x14ac:dyDescent="0.25">
      <c r="D504" s="16" t="s">
        <v>665</v>
      </c>
      <c r="E504" s="16">
        <v>172</v>
      </c>
      <c r="F504" s="16" t="s">
        <v>552</v>
      </c>
    </row>
    <row r="505" spans="4:6" x14ac:dyDescent="0.25">
      <c r="D505" s="16" t="s">
        <v>665</v>
      </c>
      <c r="E505" s="16">
        <v>72</v>
      </c>
      <c r="F505" s="16" t="s">
        <v>259</v>
      </c>
    </row>
    <row r="506" spans="4:6" x14ac:dyDescent="0.25">
      <c r="D506" s="16" t="s">
        <v>665</v>
      </c>
      <c r="E506" s="16">
        <v>174</v>
      </c>
      <c r="F506" s="16" t="s">
        <v>507</v>
      </c>
    </row>
    <row r="507" spans="4:6" x14ac:dyDescent="0.25">
      <c r="D507" s="16" t="s">
        <v>665</v>
      </c>
      <c r="E507" s="16">
        <v>174</v>
      </c>
      <c r="F507" s="16" t="s">
        <v>503</v>
      </c>
    </row>
    <row r="508" spans="4:6" x14ac:dyDescent="0.25">
      <c r="D508" s="16" t="s">
        <v>665</v>
      </c>
      <c r="E508" s="16">
        <v>174</v>
      </c>
      <c r="F508" s="16" t="s">
        <v>505</v>
      </c>
    </row>
    <row r="509" spans="4:6" x14ac:dyDescent="0.25">
      <c r="D509" s="16" t="s">
        <v>670</v>
      </c>
      <c r="E509" s="16">
        <v>163</v>
      </c>
      <c r="F509" s="16" t="s">
        <v>220</v>
      </c>
    </row>
    <row r="510" spans="4:6" x14ac:dyDescent="0.25">
      <c r="D510" s="16" t="s">
        <v>666</v>
      </c>
      <c r="E510" s="16">
        <v>119</v>
      </c>
      <c r="F510" s="16" t="s">
        <v>182</v>
      </c>
    </row>
    <row r="511" spans="4:6" x14ac:dyDescent="0.25">
      <c r="D511" s="16" t="s">
        <v>669</v>
      </c>
      <c r="E511" s="16">
        <v>52</v>
      </c>
      <c r="F511" s="16" t="s">
        <v>293</v>
      </c>
    </row>
    <row r="512" spans="4:6" x14ac:dyDescent="0.25">
      <c r="D512" s="16" t="s">
        <v>670</v>
      </c>
      <c r="E512" s="16">
        <v>66</v>
      </c>
      <c r="F512" s="16" t="s">
        <v>443</v>
      </c>
    </row>
    <row r="513" spans="4:6" x14ac:dyDescent="0.25">
      <c r="D513" s="16" t="s">
        <v>665</v>
      </c>
      <c r="E513" s="16">
        <v>168</v>
      </c>
      <c r="F513" s="16" t="s">
        <v>427</v>
      </c>
    </row>
    <row r="514" spans="4:6" x14ac:dyDescent="0.25">
      <c r="D514" s="16" t="s">
        <v>670</v>
      </c>
      <c r="E514" s="16">
        <v>252</v>
      </c>
      <c r="F514" s="16" t="s">
        <v>282</v>
      </c>
    </row>
    <row r="515" spans="4:6" x14ac:dyDescent="0.25">
      <c r="D515" s="16" t="s">
        <v>670</v>
      </c>
      <c r="E515" s="16">
        <v>56</v>
      </c>
      <c r="F515" s="16" t="s">
        <v>280</v>
      </c>
    </row>
    <row r="516" spans="4:6" x14ac:dyDescent="0.25">
      <c r="D516" s="16" t="s">
        <v>665</v>
      </c>
      <c r="E516" s="16">
        <v>172</v>
      </c>
      <c r="F516" s="16" t="s">
        <v>683</v>
      </c>
    </row>
    <row r="517" spans="4:6" x14ac:dyDescent="0.25">
      <c r="D517" s="16" t="s">
        <v>665</v>
      </c>
      <c r="E517" s="16">
        <v>172</v>
      </c>
      <c r="F517" s="16" t="s">
        <v>685</v>
      </c>
    </row>
    <row r="518" spans="4:6" x14ac:dyDescent="0.25">
      <c r="D518" s="16" t="s">
        <v>665</v>
      </c>
      <c r="E518" s="16">
        <v>63</v>
      </c>
      <c r="F518" s="16" t="s">
        <v>682</v>
      </c>
    </row>
    <row r="519" spans="4:6" x14ac:dyDescent="0.25">
      <c r="D519" s="16" t="s">
        <v>665</v>
      </c>
      <c r="E519" s="16">
        <v>50</v>
      </c>
      <c r="F519" s="16" t="s">
        <v>211</v>
      </c>
    </row>
    <row r="520" spans="4:6" x14ac:dyDescent="0.25">
      <c r="D520" s="16" t="s">
        <v>669</v>
      </c>
      <c r="E520" s="16">
        <v>88</v>
      </c>
      <c r="F520" s="16" t="s">
        <v>228</v>
      </c>
    </row>
    <row r="521" spans="4:6" x14ac:dyDescent="0.25">
      <c r="D521" s="16" t="s">
        <v>665</v>
      </c>
      <c r="E521" s="16">
        <v>61</v>
      </c>
      <c r="F521" s="16" t="s">
        <v>231</v>
      </c>
    </row>
    <row r="522" spans="4:6" x14ac:dyDescent="0.25">
      <c r="D522" s="16" t="s">
        <v>666</v>
      </c>
      <c r="E522" s="16">
        <v>86</v>
      </c>
      <c r="F522" s="16" t="s">
        <v>208</v>
      </c>
    </row>
    <row r="523" spans="4:6" x14ac:dyDescent="0.25">
      <c r="D523" s="16" t="s">
        <v>666</v>
      </c>
      <c r="E523" s="16">
        <v>28</v>
      </c>
      <c r="F523" s="16" t="s">
        <v>486</v>
      </c>
    </row>
    <row r="524" spans="4:6" x14ac:dyDescent="0.25">
      <c r="D524" s="16" t="s">
        <v>670</v>
      </c>
      <c r="E524" s="16">
        <v>189</v>
      </c>
      <c r="F524" s="16" t="s">
        <v>137</v>
      </c>
    </row>
    <row r="525" spans="4:6" x14ac:dyDescent="0.25">
      <c r="D525" s="16" t="s">
        <v>665</v>
      </c>
      <c r="E525" s="16">
        <v>60</v>
      </c>
      <c r="F525" s="16" t="s">
        <v>353</v>
      </c>
    </row>
    <row r="526" spans="4:6" x14ac:dyDescent="0.25">
      <c r="D526" s="16" t="s">
        <v>670</v>
      </c>
      <c r="E526" s="16">
        <v>67</v>
      </c>
      <c r="F526" s="16" t="s">
        <v>450</v>
      </c>
    </row>
    <row r="527" spans="4:6" x14ac:dyDescent="0.25">
      <c r="D527" s="16" t="s">
        <v>669</v>
      </c>
      <c r="E527" s="16">
        <v>60</v>
      </c>
      <c r="F527" s="16" t="s">
        <v>202</v>
      </c>
    </row>
    <row r="528" spans="4:6" x14ac:dyDescent="0.25">
      <c r="D528" s="16" t="s">
        <v>666</v>
      </c>
      <c r="E528" s="16">
        <v>58</v>
      </c>
      <c r="F528" s="16" t="s">
        <v>568</v>
      </c>
    </row>
    <row r="529" spans="4:6" x14ac:dyDescent="0.25">
      <c r="D529" s="16" t="s">
        <v>669</v>
      </c>
      <c r="E529" s="16">
        <v>154</v>
      </c>
      <c r="F529" s="16" t="s">
        <v>331</v>
      </c>
    </row>
    <row r="530" spans="4:6" x14ac:dyDescent="0.25">
      <c r="D530" s="16" t="s">
        <v>665</v>
      </c>
      <c r="E530" s="16">
        <v>52</v>
      </c>
      <c r="F530" s="16" t="s">
        <v>20</v>
      </c>
    </row>
    <row r="531" spans="4:6" x14ac:dyDescent="0.25">
      <c r="D531" s="16" t="s">
        <v>666</v>
      </c>
      <c r="E531" s="16">
        <v>58</v>
      </c>
      <c r="F531" s="16" t="s">
        <v>355</v>
      </c>
    </row>
    <row r="532" spans="4:6" x14ac:dyDescent="0.25">
      <c r="D532" s="16" t="s">
        <v>669</v>
      </c>
      <c r="E532" s="16">
        <v>50</v>
      </c>
      <c r="F532" s="16" t="s">
        <v>161</v>
      </c>
    </row>
    <row r="533" spans="4:6" x14ac:dyDescent="0.25">
      <c r="D533" s="16" t="s">
        <v>669</v>
      </c>
      <c r="E533" s="16">
        <v>126</v>
      </c>
      <c r="F533" s="16" t="s">
        <v>320</v>
      </c>
    </row>
    <row r="534" spans="4:6" x14ac:dyDescent="0.25">
      <c r="D534" s="16" t="s">
        <v>665</v>
      </c>
      <c r="E534" s="16">
        <v>170</v>
      </c>
      <c r="F534" s="16" t="s">
        <v>434</v>
      </c>
    </row>
    <row r="535" spans="4:6" x14ac:dyDescent="0.25">
      <c r="D535" s="16" t="s">
        <v>669</v>
      </c>
      <c r="E535" s="16">
        <v>66</v>
      </c>
      <c r="F535" s="16" t="s">
        <v>318</v>
      </c>
    </row>
    <row r="536" spans="4:6" x14ac:dyDescent="0.25">
      <c r="D536" s="16" t="s">
        <v>666</v>
      </c>
      <c r="E536" s="16">
        <v>63</v>
      </c>
      <c r="F536" s="16" t="s">
        <v>6</v>
      </c>
    </row>
    <row r="537" spans="4:6" x14ac:dyDescent="0.25">
      <c r="D537" s="16" t="s">
        <v>670</v>
      </c>
      <c r="E537" s="16">
        <v>163</v>
      </c>
      <c r="F537" s="16" t="s">
        <v>227</v>
      </c>
    </row>
    <row r="538" spans="4:6" x14ac:dyDescent="0.25">
      <c r="D538" s="16" t="s">
        <v>666</v>
      </c>
      <c r="E538" s="16">
        <v>214</v>
      </c>
      <c r="F538" s="16" t="s">
        <v>390</v>
      </c>
    </row>
    <row r="539" spans="4:6" x14ac:dyDescent="0.25">
      <c r="D539" s="16" t="s">
        <v>666</v>
      </c>
      <c r="E539" s="16">
        <v>119</v>
      </c>
      <c r="F539" s="16" t="s">
        <v>389</v>
      </c>
    </row>
    <row r="540" spans="4:6" x14ac:dyDescent="0.25">
      <c r="D540" s="16" t="s">
        <v>666</v>
      </c>
      <c r="E540" s="16">
        <v>49</v>
      </c>
      <c r="F540" s="16" t="s">
        <v>388</v>
      </c>
    </row>
    <row r="541" spans="4:6" x14ac:dyDescent="0.25">
      <c r="D541" s="16" t="s">
        <v>670</v>
      </c>
      <c r="E541" s="16">
        <v>182</v>
      </c>
      <c r="F541" s="16" t="s">
        <v>115</v>
      </c>
    </row>
    <row r="542" spans="4:6" x14ac:dyDescent="0.25">
      <c r="D542" s="16" t="s">
        <v>670</v>
      </c>
      <c r="E542" s="16">
        <v>68</v>
      </c>
      <c r="F542" s="16" t="s">
        <v>114</v>
      </c>
    </row>
    <row r="543" spans="4:6" x14ac:dyDescent="0.25">
      <c r="D543" s="16" t="s">
        <v>665</v>
      </c>
      <c r="E543" s="16">
        <v>179</v>
      </c>
      <c r="F543" s="16" t="s">
        <v>201</v>
      </c>
    </row>
    <row r="544" spans="4:6" x14ac:dyDescent="0.25">
      <c r="D544" s="16" t="s">
        <v>666</v>
      </c>
      <c r="E544" s="16">
        <v>221</v>
      </c>
      <c r="F544" s="16" t="s">
        <v>499</v>
      </c>
    </row>
    <row r="545" spans="4:6" x14ac:dyDescent="0.25">
      <c r="D545" s="16" t="s">
        <v>665</v>
      </c>
      <c r="E545" s="16">
        <v>165</v>
      </c>
      <c r="F545" s="16" t="s">
        <v>609</v>
      </c>
    </row>
    <row r="546" spans="4:6" x14ac:dyDescent="0.25">
      <c r="D546" s="16" t="s">
        <v>665</v>
      </c>
      <c r="E546" s="16">
        <v>66</v>
      </c>
      <c r="F546" s="16" t="s">
        <v>426</v>
      </c>
    </row>
    <row r="547" spans="4:6" x14ac:dyDescent="0.25">
      <c r="D547" s="16" t="s">
        <v>665</v>
      </c>
      <c r="E547" s="16">
        <v>144</v>
      </c>
      <c r="F547" s="16" t="s">
        <v>179</v>
      </c>
    </row>
    <row r="548" spans="4:6" x14ac:dyDescent="0.25">
      <c r="D548" s="16" t="s">
        <v>670</v>
      </c>
      <c r="E548" s="16">
        <v>261</v>
      </c>
      <c r="F548" s="16" t="s">
        <v>238</v>
      </c>
    </row>
    <row r="549" spans="4:6" x14ac:dyDescent="0.25">
      <c r="D549" s="16" t="s">
        <v>666</v>
      </c>
      <c r="E549" s="16">
        <v>149</v>
      </c>
      <c r="F549" s="16" t="s">
        <v>186</v>
      </c>
    </row>
    <row r="550" spans="4:6" x14ac:dyDescent="0.25">
      <c r="D550" s="16" t="s">
        <v>666</v>
      </c>
      <c r="E550" s="16">
        <v>36</v>
      </c>
      <c r="F550" s="16" t="s">
        <v>185</v>
      </c>
    </row>
    <row r="551" spans="4:6" x14ac:dyDescent="0.25">
      <c r="D551" s="16" t="s">
        <v>665</v>
      </c>
      <c r="E551" s="16">
        <v>54</v>
      </c>
      <c r="F551" s="16" t="s">
        <v>276</v>
      </c>
    </row>
    <row r="552" spans="4:6" x14ac:dyDescent="0.25">
      <c r="D552" s="16" t="s">
        <v>667</v>
      </c>
      <c r="E552" s="16">
        <v>62</v>
      </c>
      <c r="F552" s="16" t="s">
        <v>326</v>
      </c>
    </row>
    <row r="553" spans="4:6" x14ac:dyDescent="0.25">
      <c r="D553" s="16" t="s">
        <v>666</v>
      </c>
      <c r="E553" s="16">
        <v>133</v>
      </c>
      <c r="F553" s="16" t="s">
        <v>532</v>
      </c>
    </row>
    <row r="554" spans="4:6" x14ac:dyDescent="0.25">
      <c r="D554" s="16" t="s">
        <v>668</v>
      </c>
      <c r="E554" s="16">
        <v>163</v>
      </c>
      <c r="F554" s="16" t="s">
        <v>310</v>
      </c>
    </row>
    <row r="555" spans="4:6" x14ac:dyDescent="0.25">
      <c r="D555" s="16" t="s">
        <v>666</v>
      </c>
      <c r="E555" s="16">
        <v>241</v>
      </c>
      <c r="F555" s="16" t="s">
        <v>253</v>
      </c>
    </row>
    <row r="556" spans="4:6" x14ac:dyDescent="0.25">
      <c r="D556" s="16" t="s">
        <v>665</v>
      </c>
      <c r="E556" s="16">
        <v>166</v>
      </c>
      <c r="F556" s="16" t="s">
        <v>572</v>
      </c>
    </row>
    <row r="557" spans="4:6" x14ac:dyDescent="0.25">
      <c r="D557" s="16" t="s">
        <v>666</v>
      </c>
      <c r="E557" s="16">
        <v>151</v>
      </c>
      <c r="F557" s="16" t="s">
        <v>270</v>
      </c>
    </row>
    <row r="558" spans="4:6" x14ac:dyDescent="0.25">
      <c r="D558" s="16" t="s">
        <v>670</v>
      </c>
      <c r="E558" s="16">
        <v>50</v>
      </c>
      <c r="F558" s="16" t="s">
        <v>213</v>
      </c>
    </row>
    <row r="559" spans="4:6" x14ac:dyDescent="0.25">
      <c r="D559" s="16" t="s">
        <v>665</v>
      </c>
      <c r="E559" s="16">
        <v>149</v>
      </c>
      <c r="F559" s="16" t="s">
        <v>519</v>
      </c>
    </row>
    <row r="560" spans="4:6" x14ac:dyDescent="0.25">
      <c r="D560" s="16" t="s">
        <v>666</v>
      </c>
      <c r="E560" s="16">
        <v>54</v>
      </c>
      <c r="F560" s="16" t="s">
        <v>269</v>
      </c>
    </row>
    <row r="561" spans="4:6" x14ac:dyDescent="0.25">
      <c r="D561" s="16" t="s">
        <v>665</v>
      </c>
      <c r="E561" s="16">
        <v>87</v>
      </c>
      <c r="F561" s="16" t="s">
        <v>108</v>
      </c>
    </row>
    <row r="562" spans="4:6" x14ac:dyDescent="0.25">
      <c r="D562" s="16" t="s">
        <v>665</v>
      </c>
      <c r="E562" s="16">
        <v>187</v>
      </c>
      <c r="F562" s="16" t="s">
        <v>456</v>
      </c>
    </row>
    <row r="563" spans="4:6" x14ac:dyDescent="0.25">
      <c r="D563" s="16" t="s">
        <v>670</v>
      </c>
      <c r="E563" s="16">
        <v>211</v>
      </c>
      <c r="F563" s="16" t="s">
        <v>122</v>
      </c>
    </row>
    <row r="564" spans="4:6" x14ac:dyDescent="0.25">
      <c r="D564" s="16" t="s">
        <v>665</v>
      </c>
      <c r="E564" s="16">
        <v>66</v>
      </c>
      <c r="F564" s="16" t="s">
        <v>209</v>
      </c>
    </row>
    <row r="565" spans="4:6" x14ac:dyDescent="0.25">
      <c r="D565" s="16" t="s">
        <v>670</v>
      </c>
      <c r="E565" s="16">
        <v>67</v>
      </c>
      <c r="F565" s="16" t="s">
        <v>69</v>
      </c>
    </row>
    <row r="566" spans="4:6" x14ac:dyDescent="0.25">
      <c r="D566" s="16" t="s">
        <v>670</v>
      </c>
      <c r="E566" s="16">
        <v>180</v>
      </c>
      <c r="F566" s="16" t="s">
        <v>70</v>
      </c>
    </row>
    <row r="567" spans="4:6" x14ac:dyDescent="0.25">
      <c r="D567" s="16" t="s">
        <v>666</v>
      </c>
      <c r="E567" s="16">
        <v>28</v>
      </c>
      <c r="F567" s="16" t="s">
        <v>489</v>
      </c>
    </row>
    <row r="568" spans="4:6" x14ac:dyDescent="0.25">
      <c r="D568" s="16" t="s">
        <v>670</v>
      </c>
      <c r="E568" s="16">
        <v>261</v>
      </c>
      <c r="F568" s="16" t="s">
        <v>630</v>
      </c>
    </row>
    <row r="569" spans="4:6" x14ac:dyDescent="0.25">
      <c r="D569" s="16" t="s">
        <v>665</v>
      </c>
      <c r="E569" s="16">
        <v>163</v>
      </c>
      <c r="F569" s="16" t="s">
        <v>529</v>
      </c>
    </row>
    <row r="570" spans="4:6" x14ac:dyDescent="0.25">
      <c r="D570" s="16" t="s">
        <v>670</v>
      </c>
      <c r="E570" s="16">
        <v>261</v>
      </c>
      <c r="F570" s="16" t="s">
        <v>633</v>
      </c>
    </row>
    <row r="571" spans="4:6" x14ac:dyDescent="0.25">
      <c r="D571" s="16" t="s">
        <v>666</v>
      </c>
      <c r="E571" s="16">
        <v>61</v>
      </c>
      <c r="F571" s="16" t="s">
        <v>523</v>
      </c>
    </row>
    <row r="572" spans="4:6" x14ac:dyDescent="0.25">
      <c r="D572" s="16" t="s">
        <v>665</v>
      </c>
      <c r="E572" s="16">
        <v>71</v>
      </c>
      <c r="F572" s="16" t="s">
        <v>555</v>
      </c>
    </row>
    <row r="573" spans="4:6" x14ac:dyDescent="0.25">
      <c r="D573" s="16" t="s">
        <v>669</v>
      </c>
      <c r="E573" s="16">
        <v>245</v>
      </c>
      <c r="F573" s="16" t="s">
        <v>459</v>
      </c>
    </row>
    <row r="574" spans="4:6" x14ac:dyDescent="0.25">
      <c r="D574" s="16" t="s">
        <v>669</v>
      </c>
      <c r="E574" s="16">
        <v>49</v>
      </c>
      <c r="F574" s="16" t="s">
        <v>169</v>
      </c>
    </row>
    <row r="575" spans="4:6" x14ac:dyDescent="0.25">
      <c r="D575" s="16" t="s">
        <v>669</v>
      </c>
      <c r="E575" s="16">
        <v>142</v>
      </c>
      <c r="F575" s="16" t="s">
        <v>170</v>
      </c>
    </row>
    <row r="576" spans="4:6" x14ac:dyDescent="0.25">
      <c r="D576" s="16" t="s">
        <v>666</v>
      </c>
      <c r="E576" s="16">
        <v>62</v>
      </c>
      <c r="F576" s="16" t="s">
        <v>248</v>
      </c>
    </row>
    <row r="577" spans="4:6" x14ac:dyDescent="0.25">
      <c r="D577" s="16" t="s">
        <v>665</v>
      </c>
      <c r="E577" s="16">
        <v>165</v>
      </c>
      <c r="F577" s="16" t="s">
        <v>317</v>
      </c>
    </row>
    <row r="578" spans="4:6" x14ac:dyDescent="0.25">
      <c r="D578" s="16" t="s">
        <v>670</v>
      </c>
      <c r="E578" s="16">
        <v>261</v>
      </c>
      <c r="F578" s="16" t="s">
        <v>632</v>
      </c>
    </row>
    <row r="579" spans="4:6" x14ac:dyDescent="0.25">
      <c r="D579" s="16" t="s">
        <v>666</v>
      </c>
      <c r="E579" s="16">
        <v>236</v>
      </c>
      <c r="F579" s="16" t="s">
        <v>381</v>
      </c>
    </row>
    <row r="580" spans="4:6" x14ac:dyDescent="0.25">
      <c r="D580" s="16" t="s">
        <v>666</v>
      </c>
      <c r="E580" s="16">
        <v>63</v>
      </c>
      <c r="F580" s="16" t="s">
        <v>152</v>
      </c>
    </row>
    <row r="581" spans="4:6" x14ac:dyDescent="0.25">
      <c r="D581" s="16" t="s">
        <v>665</v>
      </c>
      <c r="E581" s="16">
        <v>172</v>
      </c>
      <c r="F581" s="16" t="s">
        <v>446</v>
      </c>
    </row>
    <row r="582" spans="4:6" x14ac:dyDescent="0.25">
      <c r="D582" s="16" t="s">
        <v>666</v>
      </c>
      <c r="E582" s="16">
        <v>125</v>
      </c>
      <c r="F582" s="16" t="s">
        <v>511</v>
      </c>
    </row>
    <row r="583" spans="4:6" x14ac:dyDescent="0.25">
      <c r="D583" s="16" t="s">
        <v>666</v>
      </c>
      <c r="E583" s="16">
        <v>58</v>
      </c>
      <c r="F583" s="16" t="s">
        <v>321</v>
      </c>
    </row>
    <row r="584" spans="4:6" x14ac:dyDescent="0.25">
      <c r="D584" s="16" t="s">
        <v>666</v>
      </c>
      <c r="E584" s="16">
        <v>62</v>
      </c>
      <c r="F584" s="16" t="s">
        <v>245</v>
      </c>
    </row>
    <row r="585" spans="4:6" x14ac:dyDescent="0.25">
      <c r="D585" s="16" t="s">
        <v>670</v>
      </c>
      <c r="E585" s="16">
        <v>161</v>
      </c>
      <c r="F585" s="16" t="s">
        <v>349</v>
      </c>
    </row>
    <row r="586" spans="4:6" x14ac:dyDescent="0.25">
      <c r="D586" s="16" t="s">
        <v>665</v>
      </c>
      <c r="E586" s="16">
        <v>66</v>
      </c>
      <c r="F586" s="16" t="s">
        <v>559</v>
      </c>
    </row>
    <row r="587" spans="4:6" x14ac:dyDescent="0.25">
      <c r="D587" s="16" t="s">
        <v>666</v>
      </c>
      <c r="E587" s="16">
        <v>64</v>
      </c>
      <c r="F587" s="16" t="s">
        <v>379</v>
      </c>
    </row>
    <row r="588" spans="4:6" x14ac:dyDescent="0.25">
      <c r="D588" s="16" t="s">
        <v>666</v>
      </c>
      <c r="E588" s="16">
        <v>59</v>
      </c>
      <c r="F588" s="16" t="s">
        <v>526</v>
      </c>
    </row>
    <row r="589" spans="4:6" x14ac:dyDescent="0.25">
      <c r="D589" s="16" t="s">
        <v>670</v>
      </c>
      <c r="E589" s="16">
        <v>55</v>
      </c>
      <c r="F589" s="16" t="s">
        <v>593</v>
      </c>
    </row>
    <row r="590" spans="4:6" x14ac:dyDescent="0.25">
      <c r="D590" s="16" t="s">
        <v>666</v>
      </c>
      <c r="E590" s="16">
        <v>240</v>
      </c>
      <c r="F590" s="16" t="s">
        <v>151</v>
      </c>
    </row>
    <row r="591" spans="4:6" x14ac:dyDescent="0.25">
      <c r="D591" s="16" t="s">
        <v>670</v>
      </c>
      <c r="E591" s="16">
        <v>270</v>
      </c>
      <c r="F591" s="16" t="s">
        <v>241</v>
      </c>
    </row>
    <row r="592" spans="4:6" x14ac:dyDescent="0.25">
      <c r="D592" s="16" t="s">
        <v>665</v>
      </c>
      <c r="E592" s="16">
        <v>42</v>
      </c>
      <c r="F592" s="16" t="s">
        <v>229</v>
      </c>
    </row>
    <row r="593" spans="4:6" x14ac:dyDescent="0.25">
      <c r="D593" s="16" t="s">
        <v>665</v>
      </c>
      <c r="E593" s="16">
        <v>184</v>
      </c>
      <c r="F593" s="16" t="s">
        <v>191</v>
      </c>
    </row>
    <row r="594" spans="4:6" x14ac:dyDescent="0.25">
      <c r="D594" s="16" t="s">
        <v>666</v>
      </c>
      <c r="E594" s="16">
        <v>215</v>
      </c>
      <c r="F594" s="16" t="s">
        <v>512</v>
      </c>
    </row>
    <row r="595" spans="4:6" x14ac:dyDescent="0.25">
      <c r="D595" s="16" t="s">
        <v>665</v>
      </c>
      <c r="E595" s="16">
        <v>118</v>
      </c>
      <c r="F595" s="16" t="s">
        <v>194</v>
      </c>
    </row>
    <row r="596" spans="4:6" x14ac:dyDescent="0.25">
      <c r="D596" s="16" t="s">
        <v>665</v>
      </c>
      <c r="E596" s="16">
        <v>175</v>
      </c>
      <c r="F596" s="16" t="s">
        <v>210</v>
      </c>
    </row>
    <row r="597" spans="4:6" x14ac:dyDescent="0.25">
      <c r="D597" s="16" t="s">
        <v>670</v>
      </c>
      <c r="E597" s="16">
        <v>261</v>
      </c>
      <c r="F597" s="16" t="s">
        <v>471</v>
      </c>
    </row>
    <row r="598" spans="4:6" x14ac:dyDescent="0.25">
      <c r="D598" s="16" t="s">
        <v>665</v>
      </c>
      <c r="E598" s="16">
        <v>138</v>
      </c>
      <c r="F598" s="16" t="s">
        <v>574</v>
      </c>
    </row>
    <row r="599" spans="4:6" x14ac:dyDescent="0.25">
      <c r="D599" s="16" t="s">
        <v>665</v>
      </c>
      <c r="E599" s="16">
        <v>61</v>
      </c>
      <c r="F599" s="16" t="s">
        <v>573</v>
      </c>
    </row>
    <row r="600" spans="4:6" x14ac:dyDescent="0.25">
      <c r="D600" s="16" t="s">
        <v>665</v>
      </c>
      <c r="E600" s="16">
        <v>241</v>
      </c>
      <c r="F600" s="16" t="s">
        <v>575</v>
      </c>
    </row>
    <row r="601" spans="4:6" x14ac:dyDescent="0.25">
      <c r="D601" s="16" t="s">
        <v>665</v>
      </c>
      <c r="E601" s="16">
        <v>184</v>
      </c>
      <c r="F601" s="16" t="s">
        <v>128</v>
      </c>
    </row>
    <row r="602" spans="4:6" x14ac:dyDescent="0.25">
      <c r="D602" s="16" t="s">
        <v>666</v>
      </c>
      <c r="E602" s="16">
        <v>52</v>
      </c>
      <c r="F602" s="16" t="s">
        <v>534</v>
      </c>
    </row>
    <row r="603" spans="4:6" x14ac:dyDescent="0.25">
      <c r="D603" s="16" t="s">
        <v>665</v>
      </c>
      <c r="E603" s="16">
        <v>158</v>
      </c>
      <c r="F603" s="16" t="s">
        <v>46</v>
      </c>
    </row>
    <row r="604" spans="4:6" x14ac:dyDescent="0.25">
      <c r="D604" s="16" t="s">
        <v>665</v>
      </c>
      <c r="E604" s="16">
        <v>61</v>
      </c>
      <c r="F604" s="16" t="s">
        <v>45</v>
      </c>
    </row>
    <row r="605" spans="4:6" x14ac:dyDescent="0.25">
      <c r="D605" s="16" t="s">
        <v>666</v>
      </c>
      <c r="E605" s="16">
        <v>236</v>
      </c>
      <c r="F605" s="16" t="s">
        <v>2</v>
      </c>
    </row>
    <row r="606" spans="4:6" x14ac:dyDescent="0.25">
      <c r="D606" s="16" t="s">
        <v>666</v>
      </c>
      <c r="E606" s="16">
        <v>166</v>
      </c>
      <c r="F606" s="16" t="s">
        <v>408</v>
      </c>
    </row>
    <row r="607" spans="4:6" x14ac:dyDescent="0.25">
      <c r="D607" s="16" t="s">
        <v>666</v>
      </c>
      <c r="E607" s="16">
        <v>119</v>
      </c>
      <c r="F607" s="16" t="s">
        <v>322</v>
      </c>
    </row>
    <row r="608" spans="4:6" x14ac:dyDescent="0.25">
      <c r="D608" s="16" t="s">
        <v>670</v>
      </c>
      <c r="E608" s="16">
        <v>270</v>
      </c>
      <c r="F608" s="16" t="s">
        <v>485</v>
      </c>
    </row>
    <row r="609" spans="4:6" x14ac:dyDescent="0.25">
      <c r="D609" s="16" t="s">
        <v>666</v>
      </c>
      <c r="E609" s="16">
        <v>216</v>
      </c>
      <c r="F609" s="16" t="s">
        <v>68</v>
      </c>
    </row>
    <row r="610" spans="4:6" x14ac:dyDescent="0.25">
      <c r="D610" s="16" t="s">
        <v>670</v>
      </c>
      <c r="E610" s="16">
        <v>154</v>
      </c>
      <c r="F610" s="16" t="s">
        <v>281</v>
      </c>
    </row>
    <row r="611" spans="4:6" x14ac:dyDescent="0.25">
      <c r="D611" s="16" t="s">
        <v>666</v>
      </c>
      <c r="E611" s="16">
        <v>216</v>
      </c>
      <c r="F611" s="16" t="s">
        <v>42</v>
      </c>
    </row>
    <row r="612" spans="4:6" x14ac:dyDescent="0.25">
      <c r="D612" s="16" t="s">
        <v>670</v>
      </c>
      <c r="E612" s="16">
        <v>261</v>
      </c>
      <c r="F612" s="16" t="s">
        <v>631</v>
      </c>
    </row>
    <row r="613" spans="4:6" x14ac:dyDescent="0.25">
      <c r="D613" s="16" t="s">
        <v>667</v>
      </c>
      <c r="E613" s="16">
        <v>140</v>
      </c>
      <c r="F613" s="16" t="s">
        <v>306</v>
      </c>
    </row>
    <row r="614" spans="4:6" x14ac:dyDescent="0.25">
      <c r="D614" s="16" t="s">
        <v>670</v>
      </c>
      <c r="E614" s="16">
        <v>248</v>
      </c>
      <c r="F614" s="16" t="s">
        <v>628</v>
      </c>
    </row>
    <row r="615" spans="4:6" x14ac:dyDescent="0.25">
      <c r="D615" s="16" t="s">
        <v>665</v>
      </c>
      <c r="E615" s="16">
        <v>66</v>
      </c>
      <c r="F615" s="16" t="s">
        <v>94</v>
      </c>
    </row>
    <row r="616" spans="4:6" x14ac:dyDescent="0.25">
      <c r="D616" s="16" t="s">
        <v>670</v>
      </c>
      <c r="E616" s="16">
        <v>74</v>
      </c>
      <c r="F616" s="16" t="s">
        <v>620</v>
      </c>
    </row>
    <row r="617" spans="4:6" x14ac:dyDescent="0.25">
      <c r="D617" s="16" t="s">
        <v>665</v>
      </c>
      <c r="E617" s="16">
        <v>60</v>
      </c>
      <c r="F617" s="16" t="s">
        <v>34</v>
      </c>
    </row>
    <row r="618" spans="4:6" x14ac:dyDescent="0.25">
      <c r="D618" s="16" t="s">
        <v>668</v>
      </c>
      <c r="E618" s="16">
        <v>80</v>
      </c>
      <c r="F618" s="16" t="s">
        <v>313</v>
      </c>
    </row>
    <row r="619" spans="4:6" x14ac:dyDescent="0.25">
      <c r="D619" s="16" t="s">
        <v>668</v>
      </c>
      <c r="E619" s="16">
        <v>175</v>
      </c>
      <c r="F619" s="16" t="s">
        <v>314</v>
      </c>
    </row>
    <row r="620" spans="4:6" x14ac:dyDescent="0.25">
      <c r="D620" s="16" t="s">
        <v>666</v>
      </c>
      <c r="E620" s="16">
        <v>239</v>
      </c>
      <c r="F620" s="16" t="s">
        <v>357</v>
      </c>
    </row>
    <row r="621" spans="4:6" x14ac:dyDescent="0.25">
      <c r="D621" s="16" t="s">
        <v>666</v>
      </c>
      <c r="E621" s="16">
        <v>142</v>
      </c>
      <c r="F621" s="16" t="s">
        <v>7</v>
      </c>
    </row>
    <row r="622" spans="4:6" x14ac:dyDescent="0.25">
      <c r="D622" s="16" t="s">
        <v>665</v>
      </c>
      <c r="E622" s="16">
        <v>147</v>
      </c>
      <c r="F622" s="16" t="s">
        <v>496</v>
      </c>
    </row>
    <row r="623" spans="4:6" x14ac:dyDescent="0.25">
      <c r="D623" s="16" t="s">
        <v>666</v>
      </c>
      <c r="E623" s="16">
        <v>179</v>
      </c>
      <c r="F623" s="16" t="s">
        <v>452</v>
      </c>
    </row>
    <row r="624" spans="4:6" x14ac:dyDescent="0.25">
      <c r="D624" s="16" t="s">
        <v>665</v>
      </c>
      <c r="E624" s="16">
        <v>39</v>
      </c>
      <c r="F624" s="16" t="s">
        <v>12</v>
      </c>
    </row>
    <row r="625" spans="4:6" x14ac:dyDescent="0.25">
      <c r="D625" s="16" t="s">
        <v>666</v>
      </c>
      <c r="E625" s="16">
        <v>137</v>
      </c>
      <c r="F625" s="16" t="s">
        <v>67</v>
      </c>
    </row>
    <row r="626" spans="4:6" x14ac:dyDescent="0.25">
      <c r="D626" s="16" t="s">
        <v>665</v>
      </c>
      <c r="E626" s="16">
        <v>172</v>
      </c>
      <c r="F626" s="16" t="s">
        <v>104</v>
      </c>
    </row>
    <row r="627" spans="4:6" x14ac:dyDescent="0.25">
      <c r="D627" s="16" t="s">
        <v>665</v>
      </c>
      <c r="E627" s="16">
        <v>168</v>
      </c>
      <c r="F627" s="16" t="s">
        <v>538</v>
      </c>
    </row>
    <row r="628" spans="4:6" x14ac:dyDescent="0.25">
      <c r="D628" s="16" t="s">
        <v>666</v>
      </c>
      <c r="E628" s="16">
        <v>126</v>
      </c>
      <c r="F628" s="16" t="s">
        <v>535</v>
      </c>
    </row>
    <row r="629" spans="4:6" x14ac:dyDescent="0.25">
      <c r="D629" s="16" t="s">
        <v>665</v>
      </c>
      <c r="E629" s="16">
        <v>164</v>
      </c>
      <c r="F629" s="16" t="s">
        <v>333</v>
      </c>
    </row>
    <row r="630" spans="4:6" x14ac:dyDescent="0.25">
      <c r="D630" s="16" t="s">
        <v>666</v>
      </c>
      <c r="E630" s="16">
        <v>48</v>
      </c>
      <c r="F630" s="16" t="s">
        <v>286</v>
      </c>
    </row>
    <row r="631" spans="4:6" x14ac:dyDescent="0.25">
      <c r="D631" s="16" t="s">
        <v>669</v>
      </c>
      <c r="E631" s="16">
        <v>191</v>
      </c>
      <c r="F631" s="16" t="s">
        <v>37</v>
      </c>
    </row>
    <row r="632" spans="4:6" x14ac:dyDescent="0.25">
      <c r="D632" s="16" t="s">
        <v>665</v>
      </c>
      <c r="E632" s="16">
        <v>54</v>
      </c>
      <c r="F632" s="16" t="s">
        <v>271</v>
      </c>
    </row>
    <row r="633" spans="4:6" x14ac:dyDescent="0.25">
      <c r="D633" s="16" t="s">
        <v>665</v>
      </c>
      <c r="E633" s="16">
        <v>142</v>
      </c>
      <c r="F633" s="16" t="s">
        <v>195</v>
      </c>
    </row>
    <row r="634" spans="4:6" x14ac:dyDescent="0.25">
      <c r="D634" s="16" t="s">
        <v>665</v>
      </c>
      <c r="E634" s="16">
        <v>63</v>
      </c>
      <c r="F634" s="16" t="s">
        <v>518</v>
      </c>
    </row>
    <row r="635" spans="4:6" x14ac:dyDescent="0.25">
      <c r="D635" s="16" t="s">
        <v>665</v>
      </c>
      <c r="E635" s="16">
        <v>42</v>
      </c>
      <c r="F635" s="16" t="s">
        <v>188</v>
      </c>
    </row>
    <row r="636" spans="4:6" x14ac:dyDescent="0.25">
      <c r="D636" s="16" t="s">
        <v>665</v>
      </c>
      <c r="E636" s="16">
        <v>148</v>
      </c>
      <c r="F636" s="16" t="s">
        <v>405</v>
      </c>
    </row>
    <row r="637" spans="4:6" x14ac:dyDescent="0.25">
      <c r="D637" s="16" t="s">
        <v>665</v>
      </c>
      <c r="E637" s="16">
        <v>39</v>
      </c>
      <c r="F637" s="16" t="s">
        <v>258</v>
      </c>
    </row>
    <row r="638" spans="4:6" x14ac:dyDescent="0.25">
      <c r="D638" s="16" t="s">
        <v>665</v>
      </c>
      <c r="E638" s="16">
        <v>52</v>
      </c>
      <c r="F638" s="16" t="s">
        <v>352</v>
      </c>
    </row>
    <row r="639" spans="4:6" x14ac:dyDescent="0.25">
      <c r="D639" s="16" t="s">
        <v>665</v>
      </c>
      <c r="E639" s="16">
        <v>165</v>
      </c>
      <c r="F639" s="16" t="s">
        <v>172</v>
      </c>
    </row>
    <row r="640" spans="4:6" x14ac:dyDescent="0.25">
      <c r="D640" s="16" t="s">
        <v>665</v>
      </c>
      <c r="E640" s="16">
        <v>61</v>
      </c>
      <c r="F640" s="16" t="s">
        <v>553</v>
      </c>
    </row>
    <row r="641" spans="4:6" x14ac:dyDescent="0.25">
      <c r="D641" s="16" t="s">
        <v>665</v>
      </c>
      <c r="E641" s="16">
        <v>78</v>
      </c>
      <c r="F641" s="16" t="s">
        <v>187</v>
      </c>
    </row>
    <row r="642" spans="4:6" x14ac:dyDescent="0.25">
      <c r="D642" s="16" t="s">
        <v>665</v>
      </c>
      <c r="E642" s="16">
        <v>180</v>
      </c>
      <c r="F642" s="16" t="s">
        <v>460</v>
      </c>
    </row>
    <row r="643" spans="4:6" x14ac:dyDescent="0.25">
      <c r="D643" s="16" t="s">
        <v>667</v>
      </c>
      <c r="E643" s="16">
        <v>160</v>
      </c>
      <c r="F643" s="16" t="s">
        <v>328</v>
      </c>
    </row>
    <row r="644" spans="4:6" x14ac:dyDescent="0.25">
      <c r="D644" s="16" t="s">
        <v>670</v>
      </c>
      <c r="E644" s="16">
        <v>261</v>
      </c>
      <c r="F644" s="16" t="s">
        <v>139</v>
      </c>
    </row>
    <row r="645" spans="4:6" x14ac:dyDescent="0.25">
      <c r="D645" s="16" t="s">
        <v>665</v>
      </c>
      <c r="E645" s="16">
        <v>174</v>
      </c>
      <c r="F645" s="16" t="s">
        <v>514</v>
      </c>
    </row>
    <row r="646" spans="4:6" x14ac:dyDescent="0.25">
      <c r="D646" s="16" t="s">
        <v>670</v>
      </c>
      <c r="E646" s="16">
        <v>306</v>
      </c>
      <c r="F646" s="16" t="s">
        <v>635</v>
      </c>
    </row>
    <row r="647" spans="4:6" x14ac:dyDescent="0.25">
      <c r="D647" s="16" t="s">
        <v>665</v>
      </c>
      <c r="E647" s="16">
        <v>48</v>
      </c>
      <c r="F647" s="16" t="s">
        <v>256</v>
      </c>
    </row>
    <row r="648" spans="4:6" x14ac:dyDescent="0.25">
      <c r="D648" s="16" t="s">
        <v>666</v>
      </c>
      <c r="E648" s="16">
        <v>179</v>
      </c>
      <c r="F648" s="16" t="s">
        <v>562</v>
      </c>
    </row>
    <row r="649" spans="4:6" x14ac:dyDescent="0.25">
      <c r="D649" s="16" t="s">
        <v>666</v>
      </c>
      <c r="E649" s="16">
        <v>66</v>
      </c>
      <c r="F649" s="16" t="s">
        <v>561</v>
      </c>
    </row>
    <row r="650" spans="4:6" x14ac:dyDescent="0.25">
      <c r="D650" s="16" t="s">
        <v>665</v>
      </c>
      <c r="E650" s="16">
        <v>49</v>
      </c>
      <c r="F650" s="16" t="s">
        <v>38</v>
      </c>
    </row>
    <row r="651" spans="4:6" x14ac:dyDescent="0.25">
      <c r="D651" s="16" t="s">
        <v>670</v>
      </c>
      <c r="E651" s="16">
        <v>147</v>
      </c>
      <c r="F651" s="16" t="s">
        <v>625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Pokémon BW Calculator</vt:lpstr>
      <vt:lpstr>Datasheet</vt:lpstr>
    </vt:vector>
  </TitlesOfParts>
  <Company>Cat333Pokémon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Cat333Pokémon (Cat Zoroark)</dc:creator>
  <cp:lastModifiedBy>Cat333Pokémon (Cat Zoroark)</cp:lastModifiedBy>
  <dcterms:created xsi:type="dcterms:W3CDTF">2011-03-20T07:20:21Z</dcterms:created>
  <dcterms:modified xsi:type="dcterms:W3CDTF">2011-03-21T05:17:15Z</dcterms:modified>
</cp:coreProperties>
</file>